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Users/scottsutton/Desktop/"/>
    </mc:Choice>
  </mc:AlternateContent>
  <xr:revisionPtr revIDLastSave="0" documentId="10_ncr:8100000_{922425D4-1EE5-9A46-BDE6-7C611A6DDED8}" xr6:coauthVersionLast="32" xr6:coauthVersionMax="32" xr10:uidLastSave="{00000000-0000-0000-0000-000000000000}"/>
  <bookViews>
    <workbookView xWindow="1720" yWindow="440" windowWidth="36080" windowHeight="20240" activeTab="1" xr2:uid="{E9A17957-925E-9745-9537-CE03BE6AE126}"/>
  </bookViews>
  <sheets>
    <sheet name="Team Event - 10 Team Divisions" sheetId="2" r:id="rId1"/>
    <sheet name="RUL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2" l="1"/>
  <c r="C21" i="2"/>
  <c r="C22" i="2"/>
  <c r="C23" i="2"/>
  <c r="C24" i="2"/>
  <c r="C25" i="2"/>
  <c r="C26" i="2"/>
  <c r="C27" i="2"/>
  <c r="C28" i="2"/>
  <c r="C19" i="2"/>
  <c r="C14" i="2"/>
  <c r="C6" i="2"/>
  <c r="C7" i="2"/>
  <c r="C8" i="2"/>
  <c r="C9" i="2"/>
  <c r="C10" i="2"/>
  <c r="C11" i="2"/>
  <c r="C12" i="2"/>
  <c r="C13" i="2"/>
  <c r="C5" i="2"/>
  <c r="C16" i="2"/>
  <c r="C30" i="2"/>
  <c r="U28" i="2"/>
  <c r="U27" i="2"/>
  <c r="U26" i="2"/>
  <c r="U25" i="2"/>
  <c r="U24" i="2"/>
  <c r="U23" i="2"/>
  <c r="U22" i="2"/>
  <c r="U21" i="2"/>
  <c r="U20" i="2"/>
  <c r="U19" i="2"/>
  <c r="U14" i="2"/>
  <c r="U13" i="2"/>
  <c r="U12" i="2"/>
  <c r="U11" i="2"/>
  <c r="U10" i="2"/>
  <c r="U9" i="2"/>
  <c r="U8" i="2"/>
  <c r="U7" i="2"/>
  <c r="U6" i="2"/>
  <c r="U5" i="2"/>
  <c r="U31" i="2"/>
  <c r="U30" i="2"/>
  <c r="V29" i="2"/>
  <c r="U18" i="2"/>
  <c r="U17" i="2"/>
  <c r="V15" i="2"/>
  <c r="C29" i="2" l="1"/>
  <c r="C17" i="2"/>
  <c r="S30" i="2"/>
  <c r="Q30" i="2"/>
  <c r="O30" i="2"/>
  <c r="M30" i="2"/>
  <c r="K30" i="2"/>
  <c r="I30" i="2"/>
  <c r="G30" i="2"/>
  <c r="E30" i="2"/>
  <c r="Q24" i="2"/>
  <c r="I22" i="2"/>
  <c r="Q21" i="2"/>
  <c r="I19" i="2"/>
  <c r="Q11" i="2"/>
  <c r="O14" i="2"/>
  <c r="M7" i="2"/>
  <c r="K10" i="2"/>
  <c r="K7" i="2"/>
  <c r="I11" i="2"/>
  <c r="I10" i="2"/>
  <c r="I7" i="2"/>
  <c r="G9" i="2"/>
  <c r="S31" i="2"/>
  <c r="T29" i="2"/>
  <c r="S18" i="2"/>
  <c r="S17" i="2"/>
  <c r="T15" i="2"/>
  <c r="M12" i="2"/>
  <c r="K6" i="2"/>
  <c r="A20" i="2"/>
  <c r="O21" i="2" s="1"/>
  <c r="B20" i="2"/>
  <c r="A21" i="2"/>
  <c r="O23" i="2" s="1"/>
  <c r="B21" i="2"/>
  <c r="A22" i="2"/>
  <c r="Q25" i="2" s="1"/>
  <c r="B22" i="2"/>
  <c r="A23" i="2"/>
  <c r="I23" i="2" s="1"/>
  <c r="B23" i="2"/>
  <c r="A25" i="2"/>
  <c r="E28" i="2" s="1"/>
  <c r="B25" i="2"/>
  <c r="A24" i="2"/>
  <c r="K25" i="2" s="1"/>
  <c r="B24" i="2"/>
  <c r="A26" i="2"/>
  <c r="M27" i="2" s="1"/>
  <c r="B26" i="2"/>
  <c r="A28" i="2"/>
  <c r="O28" i="2" s="1"/>
  <c r="B28" i="2"/>
  <c r="A27" i="2"/>
  <c r="B27" i="2"/>
  <c r="B19" i="2"/>
  <c r="A19" i="2"/>
  <c r="O19" i="2" s="1"/>
  <c r="C18" i="2"/>
  <c r="B18" i="2"/>
  <c r="A18" i="2"/>
  <c r="A6" i="2"/>
  <c r="S7" i="2" s="1"/>
  <c r="B6" i="2"/>
  <c r="A7" i="2"/>
  <c r="B7" i="2"/>
  <c r="A8" i="2"/>
  <c r="B8" i="2"/>
  <c r="A9" i="2"/>
  <c r="I9" i="2" s="1"/>
  <c r="B9" i="2"/>
  <c r="A10" i="2"/>
  <c r="K11" i="2" s="1"/>
  <c r="B10" i="2"/>
  <c r="A11" i="2"/>
  <c r="B11" i="2"/>
  <c r="A12" i="2"/>
  <c r="O13" i="2" s="1"/>
  <c r="B12" i="2"/>
  <c r="A13" i="2"/>
  <c r="S8" i="2" s="1"/>
  <c r="B13" i="2"/>
  <c r="A14" i="2"/>
  <c r="Q14" i="2" s="1"/>
  <c r="B14" i="2"/>
  <c r="B5" i="2"/>
  <c r="A5" i="2"/>
  <c r="M5" i="2" s="1"/>
  <c r="Q28" i="2" l="1"/>
  <c r="I24" i="2"/>
  <c r="S5" i="2"/>
  <c r="Q20" i="2"/>
  <c r="S20" i="2"/>
  <c r="K22" i="2"/>
  <c r="Q23" i="2"/>
  <c r="I25" i="2"/>
  <c r="O27" i="2"/>
  <c r="K12" i="2"/>
  <c r="I20" i="2"/>
  <c r="M26" i="2"/>
  <c r="K23" i="2"/>
  <c r="E27" i="2"/>
  <c r="E13" i="2"/>
  <c r="M13" i="2"/>
  <c r="G14" i="2"/>
  <c r="I14" i="2"/>
  <c r="O10" i="2"/>
  <c r="Q19" i="2"/>
  <c r="I21" i="2"/>
  <c r="Q22" i="2"/>
  <c r="S23" i="2"/>
  <c r="S25" i="2"/>
  <c r="G28" i="2"/>
  <c r="K26" i="2"/>
  <c r="Q6" i="2"/>
  <c r="S13" i="2"/>
  <c r="E14" i="2"/>
  <c r="O7" i="2"/>
  <c r="O11" i="2"/>
  <c r="Q7" i="2"/>
  <c r="Q12" i="2"/>
  <c r="S10" i="2"/>
  <c r="S14" i="2"/>
  <c r="K19" i="2"/>
  <c r="S19" i="2"/>
  <c r="K20" i="2"/>
  <c r="K21" i="2"/>
  <c r="S21" i="2"/>
  <c r="S22" i="2"/>
  <c r="K24" i="2"/>
  <c r="S24" i="2"/>
  <c r="M25" i="2"/>
  <c r="E26" i="2"/>
  <c r="O26" i="2"/>
  <c r="G27" i="2"/>
  <c r="Q27" i="2"/>
  <c r="I28" i="2"/>
  <c r="S28" i="2"/>
  <c r="K13" i="2"/>
  <c r="K27" i="2"/>
  <c r="S9" i="2"/>
  <c r="E10" i="2"/>
  <c r="G8" i="2"/>
  <c r="M6" i="2"/>
  <c r="M14" i="2"/>
  <c r="Q13" i="2"/>
  <c r="S6" i="2"/>
  <c r="G10" i="2"/>
  <c r="I8" i="2"/>
  <c r="I12" i="2"/>
  <c r="K8" i="2"/>
  <c r="M8" i="2"/>
  <c r="O8" i="2"/>
  <c r="O12" i="2"/>
  <c r="Q8" i="2"/>
  <c r="S11" i="2"/>
  <c r="E19" i="2"/>
  <c r="M19" i="2"/>
  <c r="E20" i="2"/>
  <c r="M20" i="2"/>
  <c r="E21" i="2"/>
  <c r="M21" i="2"/>
  <c r="E22" i="2"/>
  <c r="M22" i="2"/>
  <c r="E23" i="2"/>
  <c r="M23" i="2"/>
  <c r="E24" i="2"/>
  <c r="M24" i="2"/>
  <c r="E25" i="2"/>
  <c r="O25" i="2"/>
  <c r="G26" i="2"/>
  <c r="Q26" i="2"/>
  <c r="I27" i="2"/>
  <c r="S27" i="2"/>
  <c r="M28" i="2"/>
  <c r="K14" i="2"/>
  <c r="K28" i="2"/>
  <c r="G12" i="2"/>
  <c r="M10" i="2"/>
  <c r="Q10" i="2"/>
  <c r="E12" i="2"/>
  <c r="I6" i="2"/>
  <c r="M11" i="2"/>
  <c r="O6" i="2"/>
  <c r="G11" i="2"/>
  <c r="G13" i="2"/>
  <c r="I13" i="2"/>
  <c r="K9" i="2"/>
  <c r="M9" i="2"/>
  <c r="O9" i="2"/>
  <c r="Q9" i="2"/>
  <c r="S12" i="2"/>
  <c r="G19" i="2"/>
  <c r="G20" i="2"/>
  <c r="O20" i="2"/>
  <c r="G21" i="2"/>
  <c r="G22" i="2"/>
  <c r="O22" i="2"/>
  <c r="G23" i="2"/>
  <c r="G24" i="2"/>
  <c r="O24" i="2"/>
  <c r="G25" i="2"/>
  <c r="I26" i="2"/>
  <c r="S26" i="2"/>
  <c r="Q31" i="2"/>
  <c r="O31" i="2"/>
  <c r="M31" i="2"/>
  <c r="K31" i="2"/>
  <c r="I31" i="2"/>
  <c r="G31" i="2"/>
  <c r="E31" i="2"/>
  <c r="R29" i="2"/>
  <c r="P29" i="2"/>
  <c r="N29" i="2"/>
  <c r="L29" i="2"/>
  <c r="J29" i="2"/>
  <c r="H29" i="2"/>
  <c r="F29" i="2"/>
  <c r="Q18" i="2"/>
  <c r="O18" i="2"/>
  <c r="M18" i="2"/>
  <c r="K18" i="2"/>
  <c r="I18" i="2"/>
  <c r="G18" i="2"/>
  <c r="E18" i="2"/>
  <c r="Q17" i="2"/>
  <c r="O17" i="2"/>
  <c r="M17" i="2"/>
  <c r="K17" i="2"/>
  <c r="I17" i="2"/>
  <c r="G17" i="2"/>
  <c r="E17" i="2"/>
  <c r="R15" i="2"/>
  <c r="P15" i="2"/>
  <c r="N15" i="2"/>
  <c r="L15" i="2"/>
  <c r="J15" i="2"/>
  <c r="H15" i="2"/>
  <c r="F15" i="2"/>
  <c r="E11" i="2"/>
  <c r="E9" i="2"/>
  <c r="E8" i="2"/>
  <c r="G7" i="2"/>
  <c r="E7" i="2"/>
  <c r="G6" i="2"/>
  <c r="E6" i="2"/>
  <c r="Q5" i="2"/>
  <c r="O5" i="2"/>
  <c r="K5" i="2"/>
  <c r="I5" i="2"/>
  <c r="G5" i="2"/>
  <c r="E5" i="2"/>
  <c r="C15" i="2" l="1"/>
</calcChain>
</file>

<file path=xl/sharedStrings.xml><?xml version="1.0" encoding="utf-8"?>
<sst xmlns="http://schemas.openxmlformats.org/spreadsheetml/2006/main" count="155" uniqueCount="139">
  <si>
    <t>July 11</t>
  </si>
  <si>
    <t>July 25</t>
  </si>
  <si>
    <t>Points</t>
  </si>
  <si>
    <t>= Missing Scorecard</t>
  </si>
  <si>
    <t>Results</t>
  </si>
  <si>
    <t>1 vs 2</t>
  </si>
  <si>
    <t>3 vs 8</t>
  </si>
  <si>
    <t>4 vs 7</t>
  </si>
  <si>
    <t>5 vs 6</t>
  </si>
  <si>
    <t>1 vs 7</t>
  </si>
  <si>
    <t>2 vs 5</t>
  </si>
  <si>
    <t>3 vs 4</t>
  </si>
  <si>
    <t>6 vs 8</t>
  </si>
  <si>
    <t>1 vs 4</t>
  </si>
  <si>
    <t>2 vs 6</t>
  </si>
  <si>
    <t>3 vs 5</t>
  </si>
  <si>
    <t>7 vs 8</t>
  </si>
  <si>
    <t>2 vs 3</t>
  </si>
  <si>
    <t>1 vs 3</t>
  </si>
  <si>
    <t>2 vs 4</t>
  </si>
  <si>
    <t>5 vs 8</t>
  </si>
  <si>
    <t>6 vs 7</t>
  </si>
  <si>
    <t>1 vs 8</t>
  </si>
  <si>
    <t>2 vs 7</t>
  </si>
  <si>
    <t>3 vs 6</t>
  </si>
  <si>
    <t>4 vs 5</t>
  </si>
  <si>
    <t>1 vs 5</t>
  </si>
  <si>
    <t>2 vs 8</t>
  </si>
  <si>
    <t>3 vs 7</t>
  </si>
  <si>
    <t>4 vs 6</t>
  </si>
  <si>
    <t>Standings Tie Breaker:</t>
  </si>
  <si>
    <t>- Head to Head Points</t>
  </si>
  <si>
    <t>FINALS</t>
  </si>
  <si>
    <t>NICKLAUS Division</t>
  </si>
  <si>
    <t>Team</t>
  </si>
  <si>
    <t>Team Name</t>
  </si>
  <si>
    <t>Steve Blackman / Jim Baer / Tom Wilkening</t>
  </si>
  <si>
    <t>Dave Willard / Pete LaBounty</t>
  </si>
  <si>
    <t>Marc Santee / Al Massel</t>
  </si>
  <si>
    <t>Dan Howard / Dan Martin</t>
  </si>
  <si>
    <t>Bart Johnson / Todd Sampson</t>
  </si>
  <si>
    <t>Tim Ditch / TJ Ditch</t>
  </si>
  <si>
    <t>John Adams / Don Schroeder</t>
  </si>
  <si>
    <t>Troy Fischlin / Darrell Mamon</t>
  </si>
  <si>
    <t>Julian Slane / Roger Bolstad</t>
  </si>
  <si>
    <t>Lonnie Lee / Rod Rossmeier</t>
  </si>
  <si>
    <t>Tim Fischlin / Dominic Yarrington</t>
  </si>
  <si>
    <t>Rick Koopmans / Gene Smith</t>
  </si>
  <si>
    <t>Andy Ludwig / Jeff Lacey</t>
  </si>
  <si>
    <t>Dan Santee / Larry Santee</t>
  </si>
  <si>
    <t>May 2</t>
  </si>
  <si>
    <t>May 16</t>
  </si>
  <si>
    <t>May 30</t>
  </si>
  <si>
    <t>June 13</t>
  </si>
  <si>
    <t>Chris Grigg / Mike Brooks</t>
  </si>
  <si>
    <t xml:space="preserve">Tayler Fishlin / Tyler Hansen </t>
  </si>
  <si>
    <t>Scott Sutton / Glenn Griffin</t>
  </si>
  <si>
    <t>Mark Escandon / Todd Kramer / John Hansen</t>
  </si>
  <si>
    <t>McReyolds / Laverdure / Neal Singh</t>
  </si>
  <si>
    <t>Players</t>
  </si>
  <si>
    <r>
      <rPr>
        <b/>
        <sz val="12"/>
        <color rgb="FFFF0000"/>
        <rFont val="Calibri (Body)_x0000_"/>
      </rPr>
      <t>PALMER</t>
    </r>
    <r>
      <rPr>
        <b/>
        <sz val="12"/>
        <color rgb="FFFF0000"/>
        <rFont val="Calibri"/>
        <family val="2"/>
        <scheme val="minor"/>
      </rPr>
      <t xml:space="preserve"> Division</t>
    </r>
  </si>
  <si>
    <t>1-Albatross</t>
  </si>
  <si>
    <t>2-Putter Face</t>
  </si>
  <si>
    <t>3-SCW</t>
  </si>
  <si>
    <t>4-Double Ditch</t>
  </si>
  <si>
    <t>5-Putts Daddy</t>
  </si>
  <si>
    <t>7-Beaver Liquors</t>
  </si>
  <si>
    <t>8-Caddymen 3</t>
  </si>
  <si>
    <t>9-Grave Diggers</t>
  </si>
  <si>
    <t>10-Balls to the Wall</t>
  </si>
  <si>
    <t>1-AC / DC</t>
  </si>
  <si>
    <t>2-The Bad, The Bad and the Ugly</t>
  </si>
  <si>
    <t>3-Double Dan</t>
  </si>
  <si>
    <t>4-HVAC Guys</t>
  </si>
  <si>
    <t>5-Steelers</t>
  </si>
  <si>
    <t>8-Bogey Men</t>
  </si>
  <si>
    <t>Team #</t>
  </si>
  <si>
    <t>6-Inside the Leather</t>
  </si>
  <si>
    <t>7-Whack-a-Mole</t>
  </si>
  <si>
    <t>9-Weapons of Grass Destruction</t>
  </si>
  <si>
    <t>10-Who Shot JR?</t>
  </si>
  <si>
    <t>ROUND 1</t>
  </si>
  <si>
    <t>ROUND 2</t>
  </si>
  <si>
    <t>ROUND 3</t>
  </si>
  <si>
    <t>ROUND 4</t>
  </si>
  <si>
    <t>ROUND 5</t>
  </si>
  <si>
    <t>ROUND 6</t>
  </si>
  <si>
    <t>ROUND 7</t>
  </si>
  <si>
    <t>ROUND 8</t>
  </si>
  <si>
    <t>Aug 22 Playoffs</t>
  </si>
  <si>
    <t>Round #1</t>
  </si>
  <si>
    <t>Round #2</t>
  </si>
  <si>
    <t>Round #3</t>
  </si>
  <si>
    <t>Round #4</t>
  </si>
  <si>
    <t>Round #5</t>
  </si>
  <si>
    <t>Round #6</t>
  </si>
  <si>
    <t>Round #7</t>
  </si>
  <si>
    <t>Aug 8</t>
  </si>
  <si>
    <t>Round #8</t>
  </si>
  <si>
    <t>3 vs 10</t>
  </si>
  <si>
    <t>4 vs 9</t>
  </si>
  <si>
    <t>4 vs 10</t>
  </si>
  <si>
    <t>5 vs 9</t>
  </si>
  <si>
    <t>5 vs 10</t>
  </si>
  <si>
    <t>6 vs 9</t>
  </si>
  <si>
    <t>6 vs 10</t>
  </si>
  <si>
    <t>7 vs 9</t>
  </si>
  <si>
    <t>7 vs 10</t>
  </si>
  <si>
    <t>8 vs 9</t>
  </si>
  <si>
    <t>1 vs 9</t>
  </si>
  <si>
    <t>8 vs 10</t>
  </si>
  <si>
    <t>9 vs 10</t>
  </si>
  <si>
    <t>1 vs 10</t>
  </si>
  <si>
    <t>2 vs 9</t>
  </si>
  <si>
    <t>June 27</t>
  </si>
  <si>
    <t>Nicklaus1 vs Palmer 1</t>
  </si>
  <si>
    <t>Nicklaus 2 vs Palmer 2</t>
  </si>
  <si>
    <t>GOLF NUTS TEAM EVENT 2018</t>
  </si>
  <si>
    <t>Dave Shotwell / Craig Gunderson / Watson</t>
  </si>
  <si>
    <t>We will pay 1st thru 3rd place. Payout is 55% of pot to 1st place, 30% of the pot to 2nd and 15% to 3rd place.</t>
  </si>
  <si>
    <t>Teams with more than two players must inform to your opponent which players will play that week before competition begins. These players must be clearly marked on the scorecard. Players from previous week will be used if no notification is given or it is not noted on the scorecard. If two of a three person team is available to play, their scores must be used for that weeks team event.</t>
  </si>
  <si>
    <t>Unlike league rules, the team competition has no maximum strokes that can be taken on a hole. If you shoot a 7 on a par 3, 7 will be used for the team score.</t>
  </si>
  <si>
    <t xml:space="preserve"> - If teams did not play Head to Head, then a Chip / Putt off with 2 players participating from each team.  1 player from each team does a putt off to decide who gets to choose first - winning team decides if they want to chip or putt and the location.  The other team decides if they want to go first &amp; last or 2nd and 3rd.  The one ball closest to the hole is the winner</t>
  </si>
  <si>
    <t>Two man teams play head to head against other teams to establish a win-loss record. The scores from each player will be logged along with their handicaps and a final score is formulated. The higher handicap player from each team will go head to head for a point and the two lower handicap players from each team will go head to head for a point. If teammates have the same handicap on a given week, the teammate having the lower handicap for prior week’s play will remain in that position to determine who plays who head to head. There is also a point for whichever team has the lowest cumulative score over all so that means there are 3 points possible for each match. Teams are encouraged to play head to head against the team you are scheduled to play against. Your handicap is not rounded up or down.</t>
  </si>
  <si>
    <r>
      <t xml:space="preserve">The team competition will be scheduled every other week of league beginning approximately Wednesday, </t>
    </r>
    <r>
      <rPr>
        <sz val="12"/>
        <color rgb="FFFF0000"/>
        <rFont val="Calibri (Body)_x0000_"/>
      </rPr>
      <t>May 2nd</t>
    </r>
    <r>
      <rPr>
        <sz val="12"/>
        <color theme="1"/>
        <rFont val="Calibri"/>
        <family val="2"/>
        <scheme val="minor"/>
      </rPr>
      <t>, depending on how many teams we have. We have two divisions. The “Palmer” division and the “Nicklaus” division. Upon completion of the final week of play the first place team from each division will play for 1st and 2nd overall. The second place teams from each division will play each other to determine 3rd &amp; 4th place.</t>
    </r>
  </si>
  <si>
    <t>' TIEBREAKER - If teams did not play Head to Head, then a Chip / Putt off with 2 players participating from each team.  1 player from each team does a putt off to decide who gets to choose first - winning team decides if they want to chip or putt and the location.  The other team decides if they want to go first &amp; last or 2nd and 3rd.  The one ball closest to the hole is the winner</t>
  </si>
  <si>
    <t>2018 Golf Nuts Team Event Rules</t>
  </si>
  <si>
    <t>6-Coug Chick Magnets</t>
  </si>
  <si>
    <t>You can email results to: Gocoogs@comcast.net</t>
  </si>
  <si>
    <t>Playoffs for 1st /2nd Place and for 3rd Place</t>
  </si>
  <si>
    <t>10-TEAM HEAD TO HEAD SCHEDULE (downloaded from the internet)</t>
  </si>
  <si>
    <t>- You have 12 days to make up missing rounds - unless both teams agree to reschedule it.  There is no requirement that you have to tell your opponents what a player shot if he is unable to play his match as scheduled.</t>
  </si>
  <si>
    <t>It is up to both teams to determine who won what points. You will be providing Scott with point totals.  You can email him at: Gocoogs@comcast.net</t>
  </si>
  <si>
    <t>1st &amp; 2nd Place</t>
  </si>
  <si>
    <t>3rd &amp; 4th Place</t>
  </si>
  <si>
    <t>- If it isn't possible to reschedule, the matches can be played at different times.  But the matches do have to be played on the same 9 holes as your opponent.  You need to let your opponent know which 9 holes you played - but you don't have to tell them your score if you don't want to - that's up to you.  For makeup matches, you can play either the front or the back 9.  If you can’t agree which 9 holes to play, then you must play the 9 holes that your division (Nicklaus or Palmer) played the night your match was originally scheduled.</t>
  </si>
  <si>
    <t>YOU MUST write “TEAM EVENT” on your score card for inclusion in the event. Any card not marked will be considered for handicap purposes only and will not count towards the team event.</t>
  </si>
  <si>
    <t>Round #9</t>
  </si>
  <si>
    <t>- The intent of the team event is to be a friendly competition and as such, we want to play every match with our opponents if possible.  If vacation or something else impacts the planned schedule, both teams have the obligation to try and reschedule at a later date if at all possible.  If it isn't possible, then the matches don't have to be played at the same time.  But the matches do have to be played on the same 9 holes as their opponent.  You need to let your opponent know which 9 holes you played - but you don't have to tell them your score if you don't want to - that's up to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</si>
</sst>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b/>
      <sz val="12"/>
      <color theme="1"/>
      <name val="Calibri"/>
      <family val="2"/>
      <scheme val="minor"/>
    </font>
    <font>
      <b/>
      <u/>
      <sz val="12"/>
      <color theme="1"/>
      <name val="Calibri"/>
      <family val="2"/>
      <scheme val="minor"/>
    </font>
    <font>
      <i/>
      <sz val="10"/>
      <color theme="1"/>
      <name val="Calibri"/>
      <family val="2"/>
      <scheme val="minor"/>
    </font>
    <font>
      <b/>
      <i/>
      <sz val="10"/>
      <color theme="1"/>
      <name val="Calibri"/>
      <family val="2"/>
      <scheme val="minor"/>
    </font>
    <font>
      <sz val="12"/>
      <color rgb="FFFF0000"/>
      <name val="Calibri"/>
      <family val="2"/>
      <scheme val="minor"/>
    </font>
    <font>
      <b/>
      <sz val="12"/>
      <color rgb="FFFF0000"/>
      <name val="Calibri"/>
      <family val="2"/>
      <scheme val="minor"/>
    </font>
    <font>
      <b/>
      <sz val="12"/>
      <color rgb="FFFF0000"/>
      <name val="Calibri (Body)_x0000_"/>
    </font>
    <font>
      <b/>
      <u/>
      <sz val="12"/>
      <color rgb="FF3653FF"/>
      <name val="Calibri"/>
      <family val="2"/>
      <scheme val="minor"/>
    </font>
    <font>
      <b/>
      <sz val="16"/>
      <color rgb="FFFF0000"/>
      <name val="Calibri"/>
      <family val="2"/>
      <scheme val="minor"/>
    </font>
    <font>
      <b/>
      <sz val="22"/>
      <color rgb="FFFF00F2"/>
      <name val="Calibri"/>
      <family val="2"/>
      <scheme val="minor"/>
    </font>
    <font>
      <sz val="12"/>
      <color rgb="FFFF0000"/>
      <name val="Calibri (Body)_x0000_"/>
    </font>
    <font>
      <sz val="12"/>
      <color rgb="FFFF00F2"/>
      <name val="Calibri"/>
      <family val="2"/>
      <scheme val="minor"/>
    </font>
    <font>
      <b/>
      <sz val="12"/>
      <color rgb="FFFF00F2"/>
      <name val="Calibri"/>
      <family val="2"/>
      <scheme val="minor"/>
    </font>
    <font>
      <b/>
      <sz val="16"/>
      <color rgb="FFFF00F2"/>
      <name val="Calibri"/>
      <family val="2"/>
      <scheme val="minor"/>
    </font>
    <font>
      <b/>
      <sz val="18"/>
      <color rgb="FFFF00F2"/>
      <name val="Calibri"/>
      <family val="2"/>
      <scheme val="minor"/>
    </font>
    <font>
      <b/>
      <strike/>
      <sz val="12"/>
      <color theme="1"/>
      <name val="Calibri"/>
      <family val="2"/>
      <scheme val="minor"/>
    </font>
    <font>
      <b/>
      <strike/>
      <u/>
      <sz val="12"/>
      <color theme="1"/>
      <name val="Calibri"/>
      <family val="2"/>
      <scheme val="minor"/>
    </font>
    <font>
      <strike/>
      <sz val="12"/>
      <color theme="1"/>
      <name val="Calibri"/>
      <family val="2"/>
      <scheme val="minor"/>
    </font>
    <font>
      <i/>
      <strike/>
      <sz val="10"/>
      <color theme="1"/>
      <name val="Calibri"/>
      <family val="2"/>
      <scheme val="minor"/>
    </font>
  </fonts>
  <fills count="7">
    <fill>
      <patternFill patternType="none"/>
    </fill>
    <fill>
      <patternFill patternType="gray125"/>
    </fill>
    <fill>
      <patternFill patternType="solid">
        <fgColor rgb="FFF6FF7D"/>
        <bgColor indexed="64"/>
      </patternFill>
    </fill>
    <fill>
      <patternFill patternType="solid">
        <fgColor rgb="FFFFAAA4"/>
        <bgColor indexed="64"/>
      </patternFill>
    </fill>
    <fill>
      <patternFill patternType="solid">
        <fgColor theme="8" tint="0.59999389629810485"/>
        <bgColor indexed="64"/>
      </patternFill>
    </fill>
    <fill>
      <patternFill patternType="solid">
        <fgColor rgb="FFFF00F2"/>
        <bgColor indexed="64"/>
      </patternFill>
    </fill>
    <fill>
      <patternFill patternType="solid">
        <fgColor rgb="FFFFFF0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00">
    <xf numFmtId="0" fontId="0" fillId="0" borderId="0" xfId="0"/>
    <xf numFmtId="0" fontId="1" fillId="0" borderId="0" xfId="0" applyFont="1" applyAlignment="1">
      <alignment vertical="top" wrapText="1"/>
    </xf>
    <xf numFmtId="0" fontId="0" fillId="0" borderId="0" xfId="0" applyAlignment="1">
      <alignment vertical="top" wrapText="1"/>
    </xf>
    <xf numFmtId="0" fontId="1" fillId="0" borderId="0" xfId="0" applyFont="1" applyAlignment="1">
      <alignment vertical="top"/>
    </xf>
    <xf numFmtId="0" fontId="0" fillId="0" borderId="0" xfId="0" applyAlignment="1">
      <alignment horizontal="center" vertical="top"/>
    </xf>
    <xf numFmtId="0" fontId="0" fillId="0" borderId="0" xfId="0" applyAlignment="1">
      <alignment vertical="top"/>
    </xf>
    <xf numFmtId="0" fontId="2" fillId="0" borderId="0" xfId="0" applyFont="1" applyAlignment="1">
      <alignment vertical="top"/>
    </xf>
    <xf numFmtId="0" fontId="0" fillId="0" borderId="0" xfId="0" applyFont="1" applyAlignment="1">
      <alignment vertical="top" wrapText="1"/>
    </xf>
    <xf numFmtId="0" fontId="0" fillId="0" borderId="0" xfId="0" quotePrefix="1" applyAlignment="1">
      <alignment vertical="top" wrapText="1"/>
    </xf>
    <xf numFmtId="0" fontId="1" fillId="0" borderId="0" xfId="0" applyFont="1" applyAlignment="1">
      <alignment horizontal="left" vertical="top"/>
    </xf>
    <xf numFmtId="0" fontId="0" fillId="0" borderId="0" xfId="0" applyAlignment="1">
      <alignment horizontal="left" vertical="top"/>
    </xf>
    <xf numFmtId="0" fontId="1" fillId="0" borderId="2" xfId="0" applyFont="1" applyBorder="1" applyAlignment="1">
      <alignment vertical="top" wrapText="1"/>
    </xf>
    <xf numFmtId="0" fontId="1" fillId="0" borderId="3" xfId="0" applyFont="1" applyBorder="1" applyAlignment="1">
      <alignment horizontal="center" vertical="top"/>
    </xf>
    <xf numFmtId="0" fontId="2" fillId="0" borderId="0" xfId="0" applyFont="1" applyBorder="1" applyAlignment="1">
      <alignment vertical="top" wrapText="1"/>
    </xf>
    <xf numFmtId="0" fontId="2" fillId="0" borderId="5" xfId="0" applyFont="1" applyBorder="1" applyAlignment="1">
      <alignment horizontal="center" vertical="top"/>
    </xf>
    <xf numFmtId="0" fontId="0" fillId="0" borderId="0" xfId="0" applyBorder="1" applyAlignment="1">
      <alignment vertical="top" wrapText="1"/>
    </xf>
    <xf numFmtId="0" fontId="0" fillId="0" borderId="5" xfId="0" applyBorder="1" applyAlignment="1">
      <alignment horizontal="center" vertical="top"/>
    </xf>
    <xf numFmtId="0" fontId="0" fillId="0" borderId="7" xfId="0" applyBorder="1" applyAlignment="1">
      <alignment vertical="top" wrapText="1"/>
    </xf>
    <xf numFmtId="0" fontId="0" fillId="0" borderId="8" xfId="0" applyBorder="1" applyAlignment="1">
      <alignment horizontal="center" vertical="top"/>
    </xf>
    <xf numFmtId="0" fontId="1" fillId="0" borderId="0" xfId="0" applyFont="1" applyBorder="1" applyAlignment="1">
      <alignment vertical="top" wrapText="1"/>
    </xf>
    <xf numFmtId="0" fontId="1" fillId="0" borderId="1" xfId="0" applyFont="1" applyBorder="1" applyAlignment="1">
      <alignment vertical="top"/>
    </xf>
    <xf numFmtId="0" fontId="2" fillId="0" borderId="6" xfId="0" quotePrefix="1" applyFont="1" applyBorder="1" applyAlignment="1">
      <alignment vertical="top"/>
    </xf>
    <xf numFmtId="0" fontId="1" fillId="0" borderId="2" xfId="0" applyFont="1" applyBorder="1" applyAlignment="1">
      <alignment vertical="top"/>
    </xf>
    <xf numFmtId="0" fontId="2" fillId="0" borderId="7" xfId="0" quotePrefix="1" applyFont="1" applyBorder="1" applyAlignment="1">
      <alignment vertical="top"/>
    </xf>
    <xf numFmtId="0" fontId="0" fillId="0" borderId="0" xfId="0" applyBorder="1" applyAlignment="1">
      <alignment vertical="top"/>
    </xf>
    <xf numFmtId="0" fontId="3" fillId="0" borderId="0" xfId="0" applyFont="1" applyAlignment="1">
      <alignment horizontal="center" vertical="top"/>
    </xf>
    <xf numFmtId="0" fontId="4" fillId="0" borderId="0" xfId="0" applyFont="1" applyAlignment="1">
      <alignment vertical="top" wrapText="1"/>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left" vertical="top"/>
    </xf>
    <xf numFmtId="0" fontId="0" fillId="0" borderId="15" xfId="0" quotePrefix="1" applyFont="1" applyBorder="1" applyAlignment="1">
      <alignment vertical="top" wrapText="1"/>
    </xf>
    <xf numFmtId="0" fontId="1" fillId="0" borderId="9" xfId="0" applyFont="1" applyBorder="1" applyAlignment="1">
      <alignment vertical="top"/>
    </xf>
    <xf numFmtId="0" fontId="0" fillId="0" borderId="10" xfId="0" applyBorder="1" applyAlignment="1">
      <alignment horizontal="center" vertical="top"/>
    </xf>
    <xf numFmtId="0" fontId="0" fillId="0" borderId="13" xfId="0" applyBorder="1" applyAlignment="1">
      <alignment horizontal="center" vertical="top"/>
    </xf>
    <xf numFmtId="0" fontId="0" fillId="0" borderId="0" xfId="0" applyBorder="1" applyAlignment="1">
      <alignment horizontal="center" vertical="top"/>
    </xf>
    <xf numFmtId="0" fontId="0" fillId="0" borderId="9" xfId="0" applyBorder="1" applyAlignment="1">
      <alignment vertical="top"/>
    </xf>
    <xf numFmtId="0" fontId="0" fillId="0" borderId="11" xfId="0" applyBorder="1" applyAlignment="1">
      <alignment vertical="top"/>
    </xf>
    <xf numFmtId="0" fontId="3" fillId="0" borderId="9" xfId="0" applyFont="1" applyBorder="1" applyAlignment="1">
      <alignment vertical="top"/>
    </xf>
    <xf numFmtId="0" fontId="0" fillId="0" borderId="1" xfId="0" applyBorder="1" applyAlignment="1">
      <alignment vertical="top" wrapText="1"/>
    </xf>
    <xf numFmtId="0" fontId="0" fillId="0" borderId="6" xfId="0" applyBorder="1" applyAlignment="1">
      <alignment vertical="top" wrapText="1"/>
    </xf>
    <xf numFmtId="0" fontId="0" fillId="2" borderId="5" xfId="0" applyFill="1" applyBorder="1" applyAlignment="1">
      <alignment horizontal="left" vertical="top"/>
    </xf>
    <xf numFmtId="0" fontId="0" fillId="2" borderId="8" xfId="0" applyFill="1" applyBorder="1" applyAlignment="1">
      <alignment horizontal="left" vertical="top"/>
    </xf>
    <xf numFmtId="0" fontId="0" fillId="2" borderId="3" xfId="0" applyFill="1" applyBorder="1" applyAlignment="1">
      <alignment horizontal="left" vertical="top"/>
    </xf>
    <xf numFmtId="0" fontId="1" fillId="2" borderId="6" xfId="0" applyFont="1" applyFill="1" applyBorder="1" applyAlignment="1">
      <alignment vertical="top"/>
    </xf>
    <xf numFmtId="0" fontId="1" fillId="2" borderId="8" xfId="0" applyFont="1" applyFill="1" applyBorder="1" applyAlignment="1">
      <alignment vertical="top"/>
    </xf>
    <xf numFmtId="0" fontId="2" fillId="2" borderId="1" xfId="0" quotePrefix="1" applyFont="1" applyFill="1" applyBorder="1" applyAlignment="1">
      <alignment vertical="top"/>
    </xf>
    <xf numFmtId="0" fontId="2" fillId="2" borderId="3" xfId="0" quotePrefix="1" applyFont="1" applyFill="1" applyBorder="1" applyAlignment="1">
      <alignment vertical="top"/>
    </xf>
    <xf numFmtId="0" fontId="0" fillId="0" borderId="16" xfId="0" quotePrefix="1" applyFont="1" applyBorder="1" applyAlignment="1">
      <alignment vertical="top"/>
    </xf>
    <xf numFmtId="16" fontId="2" fillId="0" borderId="0" xfId="0" applyNumberFormat="1" applyFont="1" applyAlignment="1">
      <alignment vertical="top"/>
    </xf>
    <xf numFmtId="16" fontId="0" fillId="0" borderId="0" xfId="0" applyNumberFormat="1" applyAlignment="1">
      <alignment vertical="top"/>
    </xf>
    <xf numFmtId="0" fontId="0" fillId="0" borderId="4" xfId="0" applyBorder="1" applyAlignment="1">
      <alignment vertical="top" wrapText="1"/>
    </xf>
    <xf numFmtId="0" fontId="1" fillId="0" borderId="14" xfId="0" applyFont="1" applyBorder="1" applyAlignment="1">
      <alignment vertical="top" wrapText="1"/>
    </xf>
    <xf numFmtId="0" fontId="1" fillId="0" borderId="1" xfId="0" applyFont="1" applyBorder="1" applyAlignment="1">
      <alignment vertical="top" wrapText="1"/>
    </xf>
    <xf numFmtId="0" fontId="2" fillId="0" borderId="6" xfId="0" quotePrefix="1" applyFont="1" applyBorder="1" applyAlignment="1">
      <alignment vertical="top" wrapText="1"/>
    </xf>
    <xf numFmtId="0" fontId="2" fillId="0" borderId="7" xfId="0" quotePrefix="1" applyFont="1" applyBorder="1" applyAlignment="1">
      <alignment vertical="top" wrapText="1"/>
    </xf>
    <xf numFmtId="0" fontId="1" fillId="3" borderId="0" xfId="0" applyFont="1" applyFill="1" applyAlignment="1">
      <alignment vertical="top" wrapText="1"/>
    </xf>
    <xf numFmtId="0" fontId="1" fillId="4" borderId="0" xfId="0" applyFont="1" applyFill="1" applyAlignment="1">
      <alignment vertical="top" wrapText="1"/>
    </xf>
    <xf numFmtId="0" fontId="1" fillId="5" borderId="0" xfId="0" applyFont="1" applyFill="1" applyAlignment="1">
      <alignment vertical="top" wrapText="1"/>
    </xf>
    <xf numFmtId="0" fontId="6" fillId="0" borderId="1" xfId="0" applyFont="1" applyBorder="1" applyAlignment="1">
      <alignment vertical="top" wrapText="1"/>
    </xf>
    <xf numFmtId="0" fontId="2" fillId="0" borderId="4" xfId="0" applyFont="1" applyBorder="1" applyAlignment="1">
      <alignment vertical="top" wrapText="1"/>
    </xf>
    <xf numFmtId="0" fontId="1" fillId="0" borderId="4" xfId="0" applyFont="1" applyBorder="1" applyAlignment="1">
      <alignment vertical="top" wrapText="1"/>
    </xf>
    <xf numFmtId="0" fontId="1" fillId="0" borderId="6" xfId="0" applyFont="1" applyBorder="1" applyAlignment="1">
      <alignment vertical="top" wrapText="1"/>
    </xf>
    <xf numFmtId="0" fontId="8" fillId="0" borderId="1" xfId="0" applyFont="1" applyBorder="1" applyAlignment="1">
      <alignment vertical="top" wrapText="1"/>
    </xf>
    <xf numFmtId="0" fontId="2" fillId="0" borderId="8" xfId="0" quotePrefix="1" applyFont="1" applyBorder="1" applyAlignment="1">
      <alignment horizontal="center" vertical="top"/>
    </xf>
    <xf numFmtId="0" fontId="0" fillId="0" borderId="3" xfId="0" applyBorder="1" applyAlignment="1">
      <alignment horizontal="center" vertical="top" wrapText="1"/>
    </xf>
    <xf numFmtId="0" fontId="0" fillId="0" borderId="8" xfId="0" applyBorder="1" applyAlignment="1">
      <alignment horizontal="center" vertical="top" wrapText="1"/>
    </xf>
    <xf numFmtId="0" fontId="0" fillId="0" borderId="5" xfId="0" applyBorder="1" applyAlignment="1">
      <alignment horizontal="center" vertical="top" wrapText="1"/>
    </xf>
    <xf numFmtId="0" fontId="3" fillId="0" borderId="0" xfId="0" applyFont="1" applyAlignment="1">
      <alignment horizontal="center" vertical="top" wrapText="1"/>
    </xf>
    <xf numFmtId="0" fontId="0" fillId="0" borderId="0" xfId="0" applyAlignment="1">
      <alignment horizontal="center" vertical="top" wrapText="1"/>
    </xf>
    <xf numFmtId="0" fontId="1" fillId="0" borderId="3" xfId="0" applyFont="1" applyBorder="1" applyAlignment="1">
      <alignment horizontal="center" vertical="top" wrapText="1"/>
    </xf>
    <xf numFmtId="0" fontId="2" fillId="0" borderId="8" xfId="0" quotePrefix="1" applyFont="1" applyBorder="1" applyAlignment="1">
      <alignment horizontal="center" vertical="top" wrapText="1"/>
    </xf>
    <xf numFmtId="0" fontId="3" fillId="0" borderId="10" xfId="0" applyFont="1" applyBorder="1" applyAlignment="1">
      <alignment horizontal="center" vertical="top"/>
    </xf>
    <xf numFmtId="0" fontId="1" fillId="0" borderId="10" xfId="0" applyFont="1" applyBorder="1" applyAlignment="1">
      <alignment horizontal="center" vertical="top"/>
    </xf>
    <xf numFmtId="0" fontId="3" fillId="0" borderId="0" xfId="0" applyFont="1" applyBorder="1" applyAlignment="1">
      <alignment horizontal="center" vertical="top"/>
    </xf>
    <xf numFmtId="0" fontId="0" fillId="0" borderId="12" xfId="0" applyBorder="1" applyAlignment="1">
      <alignment horizontal="center" vertical="top"/>
    </xf>
    <xf numFmtId="16" fontId="0" fillId="0" borderId="0" xfId="0" applyNumberFormat="1" applyFont="1" applyAlignment="1">
      <alignment vertical="top"/>
    </xf>
    <xf numFmtId="0" fontId="1" fillId="2" borderId="4" xfId="0" applyFont="1" applyFill="1" applyBorder="1" applyAlignment="1"/>
    <xf numFmtId="0" fontId="1" fillId="2" borderId="1" xfId="0" applyFont="1" applyFill="1" applyBorder="1" applyAlignment="1"/>
    <xf numFmtId="0" fontId="10" fillId="0" borderId="0" xfId="0" applyFont="1" applyAlignment="1">
      <alignment vertical="top"/>
    </xf>
    <xf numFmtId="0" fontId="5" fillId="0" borderId="0" xfId="0" quotePrefix="1" applyFont="1" applyAlignment="1">
      <alignment vertical="top" wrapText="1"/>
    </xf>
    <xf numFmtId="0" fontId="0" fillId="6" borderId="0" xfId="0" applyFill="1" applyAlignment="1">
      <alignment horizontal="center" vertical="top"/>
    </xf>
    <xf numFmtId="0" fontId="0" fillId="0" borderId="0" xfId="0" applyFill="1" applyAlignment="1">
      <alignment vertical="top"/>
    </xf>
    <xf numFmtId="0" fontId="0" fillId="0" borderId="0" xfId="0" applyFill="1" applyAlignment="1">
      <alignment horizontal="center" vertical="top"/>
    </xf>
    <xf numFmtId="0" fontId="12" fillId="0" borderId="0" xfId="0" applyFont="1" applyFill="1" applyAlignment="1">
      <alignment vertical="top"/>
    </xf>
    <xf numFmtId="0" fontId="0" fillId="6" borderId="0" xfId="0" applyFill="1" applyAlignment="1">
      <alignment vertical="top" wrapText="1"/>
    </xf>
    <xf numFmtId="0" fontId="14" fillId="6" borderId="0" xfId="0" applyFont="1" applyFill="1" applyAlignment="1">
      <alignment vertical="top"/>
    </xf>
    <xf numFmtId="0" fontId="9" fillId="0" borderId="0" xfId="0" applyFont="1" applyAlignment="1">
      <alignment vertical="center"/>
    </xf>
    <xf numFmtId="0" fontId="15" fillId="0" borderId="0" xfId="0" quotePrefix="1" applyFont="1" applyAlignment="1">
      <alignment vertical="top" wrapText="1"/>
    </xf>
    <xf numFmtId="0" fontId="13" fillId="0" borderId="0" xfId="0" applyFont="1" applyAlignment="1">
      <alignment vertical="top" wrapText="1"/>
    </xf>
    <xf numFmtId="0" fontId="0" fillId="0" borderId="0" xfId="0" quotePrefix="1" applyFont="1" applyAlignment="1">
      <alignment vertical="top" wrapText="1"/>
    </xf>
    <xf numFmtId="0" fontId="5" fillId="0" borderId="0" xfId="0" applyFont="1" applyAlignment="1">
      <alignment vertical="center" wrapText="1"/>
    </xf>
    <xf numFmtId="0" fontId="16" fillId="0" borderId="1" xfId="0" applyFont="1" applyBorder="1" applyAlignment="1">
      <alignment vertical="top"/>
    </xf>
    <xf numFmtId="0" fontId="17" fillId="0" borderId="6" xfId="0" quotePrefix="1" applyFont="1" applyBorder="1" applyAlignment="1">
      <alignment vertical="top"/>
    </xf>
    <xf numFmtId="0" fontId="18" fillId="0" borderId="1" xfId="0" applyFont="1" applyBorder="1" applyAlignment="1">
      <alignment vertical="top" wrapText="1"/>
    </xf>
    <xf numFmtId="0" fontId="18" fillId="0" borderId="6" xfId="0" applyFont="1" applyBorder="1" applyAlignment="1">
      <alignment vertical="top" wrapText="1"/>
    </xf>
    <xf numFmtId="0" fontId="18" fillId="0" borderId="4" xfId="0" applyFont="1" applyBorder="1" applyAlignment="1">
      <alignment vertical="top" wrapText="1"/>
    </xf>
    <xf numFmtId="0" fontId="19" fillId="0" borderId="0" xfId="0" applyFont="1" applyAlignment="1">
      <alignment vertical="top" wrapText="1"/>
    </xf>
    <xf numFmtId="0" fontId="18" fillId="0" borderId="0" xfId="0" applyFont="1" applyAlignment="1">
      <alignment vertical="top" wrapText="1"/>
    </xf>
    <xf numFmtId="0" fontId="16" fillId="0" borderId="1" xfId="0" applyFont="1" applyBorder="1" applyAlignment="1">
      <alignment vertical="top" wrapText="1"/>
    </xf>
    <xf numFmtId="0" fontId="17" fillId="0" borderId="6" xfId="0" quotePrefix="1" applyFont="1" applyBorder="1" applyAlignment="1">
      <alignment vertical="top" wrapText="1"/>
    </xf>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2"/>
      <color rgb="FFFFAAA4"/>
      <color rgb="FF3653FF"/>
      <color rgb="FFF6FF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588537</xdr:colOff>
      <xdr:row>4</xdr:row>
      <xdr:rowOff>340732</xdr:rowOff>
    </xdr:from>
    <xdr:to>
      <xdr:col>34</xdr:col>
      <xdr:colOff>712441</xdr:colOff>
      <xdr:row>8</xdr:row>
      <xdr:rowOff>294268</xdr:rowOff>
    </xdr:to>
    <xdr:grpSp>
      <xdr:nvGrpSpPr>
        <xdr:cNvPr id="3" name="Group 2">
          <a:extLst>
            <a:ext uri="{FF2B5EF4-FFF2-40B4-BE49-F238E27FC236}">
              <a16:creationId xmlns:a16="http://schemas.microsoft.com/office/drawing/2014/main" id="{B4107349-A547-774C-8CDA-6B0FAD6353A3}"/>
            </a:ext>
          </a:extLst>
        </xdr:cNvPr>
        <xdr:cNvGrpSpPr/>
      </xdr:nvGrpSpPr>
      <xdr:grpSpPr>
        <a:xfrm>
          <a:off x="23355610" y="1564269"/>
          <a:ext cx="6830124" cy="1688170"/>
          <a:chOff x="25198659" y="1595244"/>
          <a:chExt cx="6814635" cy="1688170"/>
        </a:xfrm>
      </xdr:grpSpPr>
      <xdr:pic>
        <xdr:nvPicPr>
          <xdr:cNvPr id="2" name="Picture 1">
            <a:extLst>
              <a:ext uri="{FF2B5EF4-FFF2-40B4-BE49-F238E27FC236}">
                <a16:creationId xmlns:a16="http://schemas.microsoft.com/office/drawing/2014/main" id="{84384B6B-D305-EF48-BD5E-1B42C56F62EF}"/>
              </a:ext>
            </a:extLst>
          </xdr:cNvPr>
          <xdr:cNvPicPr>
            <a:picLocks noChangeAspect="1"/>
          </xdr:cNvPicPr>
        </xdr:nvPicPr>
        <xdr:blipFill>
          <a:blip xmlns:r="http://schemas.openxmlformats.org/officeDocument/2006/relationships" r:embed="rId1"/>
          <a:stretch>
            <a:fillRect/>
          </a:stretch>
        </xdr:blipFill>
        <xdr:spPr>
          <a:xfrm>
            <a:off x="25198659" y="1657195"/>
            <a:ext cx="6756399" cy="1498600"/>
          </a:xfrm>
          <a:prstGeom prst="rect">
            <a:avLst/>
          </a:prstGeom>
        </xdr:spPr>
      </xdr:pic>
      <xdr:sp macro="" textlink="">
        <xdr:nvSpPr>
          <xdr:cNvPr id="4" name="TextBox 3">
            <a:extLst>
              <a:ext uri="{FF2B5EF4-FFF2-40B4-BE49-F238E27FC236}">
                <a16:creationId xmlns:a16="http://schemas.microsoft.com/office/drawing/2014/main" id="{F622F706-1395-E846-A58D-44C4606A4CD1}"/>
              </a:ext>
            </a:extLst>
          </xdr:cNvPr>
          <xdr:cNvSpPr txBox="1"/>
        </xdr:nvSpPr>
        <xdr:spPr>
          <a:xfrm>
            <a:off x="31207928" y="1564269"/>
            <a:ext cx="820854" cy="1688170"/>
          </a:xfrm>
          <a:prstGeom prst="rect">
            <a:avLst/>
          </a:prstGeom>
          <a:solidFill>
            <a:schemeClr val="accent6">
              <a:lumMod val="40000"/>
              <a:lumOff val="60000"/>
              <a:alpha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t>NO</a:t>
            </a:r>
          </a:p>
          <a:p>
            <a:pPr algn="ctr"/>
            <a:r>
              <a:rPr lang="en-US" sz="1200" b="1"/>
              <a:t>ROUND 9</a:t>
            </a:r>
          </a:p>
          <a:p>
            <a:pPr algn="ctr"/>
            <a:r>
              <a:rPr lang="en-US" sz="1200" b="1"/>
              <a:t>MATCHES</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0EAA9-E9F3-DB43-917C-0EAB612D28BD}">
  <dimension ref="A1:AB64"/>
  <sheetViews>
    <sheetView zoomScale="82" zoomScaleNormal="82" workbookViewId="0">
      <selection activeCell="G7" sqref="G7"/>
    </sheetView>
  </sheetViews>
  <sheetFormatPr baseColWidth="10" defaultRowHeight="16"/>
  <cols>
    <col min="1" max="1" width="23.83203125" style="1" customWidth="1"/>
    <col min="2" max="2" width="20.5" style="2" customWidth="1"/>
    <col min="3" max="3" width="9" style="4" customWidth="1"/>
    <col min="4" max="4" width="4.6640625" style="5" customWidth="1"/>
    <col min="5" max="5" width="17.5" style="5" customWidth="1"/>
    <col min="6" max="6" width="7.1640625" style="4" bestFit="1" customWidth="1"/>
    <col min="7" max="7" width="17.1640625" style="5" customWidth="1"/>
    <col min="8" max="8" width="7.1640625" style="4" bestFit="1" customWidth="1"/>
    <col min="9" max="9" width="17.1640625" style="5" customWidth="1"/>
    <col min="10" max="10" width="7.1640625" style="4" bestFit="1" customWidth="1"/>
    <col min="11" max="11" width="17.1640625" style="5" customWidth="1"/>
    <col min="12" max="12" width="7.1640625" style="4" bestFit="1" customWidth="1"/>
    <col min="13" max="13" width="17.1640625" style="5" customWidth="1"/>
    <col min="14" max="14" width="7.1640625" style="4" bestFit="1" customWidth="1"/>
    <col min="15" max="15" width="17.6640625" style="5" customWidth="1"/>
    <col min="16" max="16" width="7.1640625" style="4" bestFit="1" customWidth="1"/>
    <col min="17" max="17" width="17.33203125" style="5" customWidth="1"/>
    <col min="18" max="18" width="7.1640625" style="4" bestFit="1" customWidth="1"/>
    <col min="19" max="19" width="17" style="5" customWidth="1"/>
    <col min="20" max="20" width="7.1640625" style="4" bestFit="1" customWidth="1"/>
    <col min="21" max="21" width="17" style="5" hidden="1" customWidth="1"/>
    <col min="22" max="22" width="7.1640625" style="4" hidden="1" customWidth="1"/>
    <col min="23" max="23" width="17.5" style="5" customWidth="1"/>
    <col min="24" max="24" width="7.1640625" style="10" bestFit="1" customWidth="1"/>
    <col min="25" max="28" width="10.83203125" style="5"/>
    <col min="29" max="29" width="12.5" style="5" customWidth="1"/>
    <col min="30" max="16384" width="10.83203125" style="5"/>
  </cols>
  <sheetData>
    <row r="1" spans="1:28" ht="32" customHeight="1">
      <c r="A1" s="78" t="s">
        <v>117</v>
      </c>
      <c r="E1" s="81"/>
      <c r="F1" s="82"/>
      <c r="G1" s="81"/>
      <c r="W1" s="10"/>
    </row>
    <row r="2" spans="1:28" ht="32" customHeight="1" thickBot="1">
      <c r="A2" s="85" t="s">
        <v>128</v>
      </c>
      <c r="B2" s="84"/>
      <c r="C2" s="80"/>
      <c r="E2" s="83"/>
      <c r="F2" s="82"/>
      <c r="G2" s="81"/>
      <c r="W2" s="10"/>
    </row>
    <row r="3" spans="1:28" s="3" customFormat="1">
      <c r="A3" s="58" t="s">
        <v>60</v>
      </c>
      <c r="B3" s="11"/>
      <c r="C3" s="12" t="s">
        <v>34</v>
      </c>
      <c r="E3" s="20" t="s">
        <v>90</v>
      </c>
      <c r="F3" s="12"/>
      <c r="G3" s="20" t="s">
        <v>91</v>
      </c>
      <c r="H3" s="12"/>
      <c r="I3" s="22" t="s">
        <v>92</v>
      </c>
      <c r="J3" s="12"/>
      <c r="K3" s="20" t="s">
        <v>93</v>
      </c>
      <c r="L3" s="12"/>
      <c r="M3" s="22" t="s">
        <v>94</v>
      </c>
      <c r="N3" s="12"/>
      <c r="O3" s="20" t="s">
        <v>95</v>
      </c>
      <c r="P3" s="12"/>
      <c r="Q3" s="20" t="s">
        <v>96</v>
      </c>
      <c r="R3" s="12"/>
      <c r="S3" s="20" t="s">
        <v>98</v>
      </c>
      <c r="T3" s="12"/>
      <c r="U3" s="91" t="s">
        <v>137</v>
      </c>
      <c r="V3" s="12"/>
      <c r="W3" s="45" t="s">
        <v>32</v>
      </c>
      <c r="X3" s="46"/>
    </row>
    <row r="4" spans="1:28" s="6" customFormat="1" ht="17" thickBot="1">
      <c r="A4" s="59" t="s">
        <v>76</v>
      </c>
      <c r="B4" s="13" t="s">
        <v>59</v>
      </c>
      <c r="C4" s="14" t="s">
        <v>2</v>
      </c>
      <c r="E4" s="21" t="s">
        <v>50</v>
      </c>
      <c r="F4" s="63" t="s">
        <v>4</v>
      </c>
      <c r="G4" s="21" t="s">
        <v>51</v>
      </c>
      <c r="H4" s="63" t="s">
        <v>4</v>
      </c>
      <c r="I4" s="23" t="s">
        <v>52</v>
      </c>
      <c r="J4" s="63" t="s">
        <v>4</v>
      </c>
      <c r="K4" s="21" t="s">
        <v>53</v>
      </c>
      <c r="L4" s="63" t="s">
        <v>4</v>
      </c>
      <c r="M4" s="23" t="s">
        <v>114</v>
      </c>
      <c r="N4" s="63" t="s">
        <v>4</v>
      </c>
      <c r="O4" s="21" t="s">
        <v>0</v>
      </c>
      <c r="P4" s="63" t="s">
        <v>4</v>
      </c>
      <c r="Q4" s="21" t="s">
        <v>1</v>
      </c>
      <c r="R4" s="63" t="s">
        <v>4</v>
      </c>
      <c r="S4" s="21" t="s">
        <v>97</v>
      </c>
      <c r="T4" s="63" t="s">
        <v>4</v>
      </c>
      <c r="U4" s="92"/>
      <c r="V4" s="63" t="s">
        <v>4</v>
      </c>
      <c r="W4" s="43" t="s">
        <v>89</v>
      </c>
      <c r="X4" s="44" t="s">
        <v>4</v>
      </c>
      <c r="Y4" s="48"/>
    </row>
    <row r="5" spans="1:28" ht="34" customHeight="1">
      <c r="A5" s="60" t="str">
        <f>A42</f>
        <v>1-Albatross</v>
      </c>
      <c r="B5" s="15" t="str">
        <f>B42</f>
        <v>Lonnie Lee / Rod Rossmeier</v>
      </c>
      <c r="C5" s="16">
        <f>VLOOKUP($A5,$E$5:$F$14,2,FALSE)+VLOOKUP($A5,$G$5:$H$14,2,FALSE)+VLOOKUP($A5,$I$5:$J$14,2,FALSE)+VLOOKUP($A5,$K$5:$L$14,2,FALSE)+VLOOKUP($A5,$M$5:$N$14,2,FALSE)+VLOOKUP($A5,$O$5:$P$14,2,FALSE)+VLOOKUP($A5,$Q$5:$R$14,2,FALSE)+VLOOKUP($A5,$S$5:$T$14,2,FALSE)+VLOOKUP($A5,$U$5:$V$14,2,FALSE)</f>
        <v>0</v>
      </c>
      <c r="E5" s="38" t="str">
        <f>A5</f>
        <v>1-Albatross</v>
      </c>
      <c r="F5" s="64"/>
      <c r="G5" s="38" t="str">
        <f>A5</f>
        <v>1-Albatross</v>
      </c>
      <c r="H5" s="64"/>
      <c r="I5" s="38" t="str">
        <f>A5</f>
        <v>1-Albatross</v>
      </c>
      <c r="J5" s="64"/>
      <c r="K5" s="38" t="str">
        <f>A5</f>
        <v>1-Albatross</v>
      </c>
      <c r="L5" s="64"/>
      <c r="M5" s="38" t="str">
        <f>A5</f>
        <v>1-Albatross</v>
      </c>
      <c r="N5" s="64"/>
      <c r="O5" s="38" t="str">
        <f>A5</f>
        <v>1-Albatross</v>
      </c>
      <c r="P5" s="64"/>
      <c r="Q5" s="38" t="str">
        <f>A5</f>
        <v>1-Albatross</v>
      </c>
      <c r="R5" s="64"/>
      <c r="S5" s="38" t="str">
        <f>A5</f>
        <v>1-Albatross</v>
      </c>
      <c r="T5" s="64"/>
      <c r="U5" s="93" t="str">
        <f>A5</f>
        <v>1-Albatross</v>
      </c>
      <c r="V5" s="64"/>
      <c r="W5" s="76" t="s">
        <v>115</v>
      </c>
      <c r="X5" s="40"/>
      <c r="Y5" s="75">
        <v>43222</v>
      </c>
      <c r="Z5" s="5" t="s">
        <v>81</v>
      </c>
      <c r="AB5" s="86" t="s">
        <v>130</v>
      </c>
    </row>
    <row r="6" spans="1:28" ht="34" customHeight="1" thickBot="1">
      <c r="A6" s="60" t="str">
        <f t="shared" ref="A6:A14" si="0">A43</f>
        <v>2-Putter Face</v>
      </c>
      <c r="B6" s="15" t="str">
        <f t="shared" ref="B6:B14" si="1">B43</f>
        <v>Troy Fischlin / Darrell Mamon</v>
      </c>
      <c r="C6" s="16">
        <f t="shared" ref="C6:C13" si="2">VLOOKUP($A6,$E$5:$F$14,2,FALSE)+VLOOKUP($A6,$G$5:$H$14,2,FALSE)+VLOOKUP($A6,$I$5:$J$14,2,FALSE)+VLOOKUP($A6,$K$5:$L$14,2,FALSE)+VLOOKUP($A6,$M$5:$N$14,2,FALSE)+VLOOKUP($A6,$O$5:$P$14,2,FALSE)+VLOOKUP($A6,$Q$5:$R$14,2,FALSE)+VLOOKUP($A6,$S$5:$T$14,2,FALSE)+VLOOKUP($A6,$U$5:$V$14,2,FALSE)</f>
        <v>0</v>
      </c>
      <c r="E6" s="39" t="str">
        <f>A6</f>
        <v>2-Putter Face</v>
      </c>
      <c r="F6" s="65"/>
      <c r="G6" s="39" t="str">
        <f>A11</f>
        <v>7-Beaver Liquors</v>
      </c>
      <c r="H6" s="65"/>
      <c r="I6" s="39" t="str">
        <f>A7</f>
        <v>3-SCW</v>
      </c>
      <c r="J6" s="65"/>
      <c r="K6" s="39" t="str">
        <f>A12</f>
        <v>8-Caddymen 3</v>
      </c>
      <c r="L6" s="65"/>
      <c r="M6" s="39" t="str">
        <f>A8</f>
        <v>4-Double Ditch</v>
      </c>
      <c r="N6" s="65"/>
      <c r="O6" s="39" t="str">
        <f>A13</f>
        <v>9-Grave Diggers</v>
      </c>
      <c r="P6" s="65"/>
      <c r="Q6" s="39" t="str">
        <f>A9</f>
        <v>5-Putts Daddy</v>
      </c>
      <c r="R6" s="65"/>
      <c r="S6" s="39" t="str">
        <f>A14</f>
        <v>10-Balls to the Wall</v>
      </c>
      <c r="T6" s="65"/>
      <c r="U6" s="94" t="str">
        <f>A10</f>
        <v>6-Coug Chick Magnets</v>
      </c>
      <c r="V6" s="65"/>
      <c r="W6" s="43" t="s">
        <v>133</v>
      </c>
      <c r="X6" s="41"/>
      <c r="Y6" s="49">
        <v>43236</v>
      </c>
      <c r="Z6" s="5" t="s">
        <v>82</v>
      </c>
    </row>
    <row r="7" spans="1:28" ht="34" customHeight="1">
      <c r="A7" s="60" t="str">
        <f t="shared" si="0"/>
        <v>3-SCW</v>
      </c>
      <c r="B7" s="15" t="str">
        <f t="shared" si="1"/>
        <v>John Adams / Don Schroeder</v>
      </c>
      <c r="C7" s="16">
        <f t="shared" si="2"/>
        <v>0</v>
      </c>
      <c r="E7" s="38" t="str">
        <f>A7</f>
        <v>3-SCW</v>
      </c>
      <c r="F7" s="64"/>
      <c r="G7" s="38" t="str">
        <f>A6</f>
        <v>2-Putter Face</v>
      </c>
      <c r="H7" s="64"/>
      <c r="I7" s="38" t="str">
        <f>A6</f>
        <v>2-Putter Face</v>
      </c>
      <c r="J7" s="64"/>
      <c r="K7" s="38" t="str">
        <f>A6</f>
        <v>2-Putter Face</v>
      </c>
      <c r="L7" s="64"/>
      <c r="M7" s="38" t="str">
        <f>A6</f>
        <v>2-Putter Face</v>
      </c>
      <c r="N7" s="64"/>
      <c r="O7" s="38" t="str">
        <f>A6</f>
        <v>2-Putter Face</v>
      </c>
      <c r="P7" s="64"/>
      <c r="Q7" s="38" t="str">
        <f>A6</f>
        <v>2-Putter Face</v>
      </c>
      <c r="R7" s="64"/>
      <c r="S7" s="38" t="str">
        <f>A6</f>
        <v>2-Putter Face</v>
      </c>
      <c r="T7" s="64"/>
      <c r="U7" s="93" t="str">
        <f>A6</f>
        <v>2-Putter Face</v>
      </c>
      <c r="V7" s="64"/>
      <c r="W7" s="77" t="s">
        <v>116</v>
      </c>
      <c r="X7" s="42"/>
      <c r="Y7" s="49">
        <v>43250</v>
      </c>
      <c r="Z7" s="5" t="s">
        <v>83</v>
      </c>
    </row>
    <row r="8" spans="1:28" ht="34" customHeight="1" thickBot="1">
      <c r="A8" s="60" t="str">
        <f t="shared" si="0"/>
        <v>4-Double Ditch</v>
      </c>
      <c r="B8" s="15" t="str">
        <f t="shared" si="1"/>
        <v>Tim Ditch / TJ Ditch</v>
      </c>
      <c r="C8" s="16">
        <f t="shared" si="2"/>
        <v>0</v>
      </c>
      <c r="E8" s="39" t="str">
        <f>A14</f>
        <v>10-Balls to the Wall</v>
      </c>
      <c r="F8" s="65"/>
      <c r="G8" s="39" t="str">
        <f>A7</f>
        <v>3-SCW</v>
      </c>
      <c r="H8" s="65"/>
      <c r="I8" s="39" t="str">
        <f>A8</f>
        <v>4-Double Ditch</v>
      </c>
      <c r="J8" s="65"/>
      <c r="K8" s="39" t="str">
        <f>A9</f>
        <v>5-Putts Daddy</v>
      </c>
      <c r="L8" s="65"/>
      <c r="M8" s="39" t="str">
        <f>A10</f>
        <v>6-Coug Chick Magnets</v>
      </c>
      <c r="N8" s="65"/>
      <c r="O8" s="39" t="str">
        <f>A11</f>
        <v>7-Beaver Liquors</v>
      </c>
      <c r="P8" s="65"/>
      <c r="Q8" s="39" t="str">
        <f>A12</f>
        <v>8-Caddymen 3</v>
      </c>
      <c r="R8" s="65"/>
      <c r="S8" s="39" t="str">
        <f>A13</f>
        <v>9-Grave Diggers</v>
      </c>
      <c r="T8" s="65"/>
      <c r="U8" s="94" t="str">
        <f>A14</f>
        <v>10-Balls to the Wall</v>
      </c>
      <c r="V8" s="65"/>
      <c r="W8" s="43" t="s">
        <v>134</v>
      </c>
      <c r="X8" s="41"/>
      <c r="Y8" s="49">
        <v>43264</v>
      </c>
      <c r="Z8" s="5" t="s">
        <v>84</v>
      </c>
    </row>
    <row r="9" spans="1:28" ht="34" customHeight="1">
      <c r="A9" s="60" t="str">
        <f t="shared" si="0"/>
        <v>5-Putts Daddy</v>
      </c>
      <c r="B9" s="15" t="str">
        <f t="shared" si="1"/>
        <v>Tim Fischlin / Dominic Yarrington</v>
      </c>
      <c r="C9" s="16">
        <f t="shared" si="2"/>
        <v>0</v>
      </c>
      <c r="E9" s="38" t="str">
        <f>A8</f>
        <v>4-Double Ditch</v>
      </c>
      <c r="F9" s="64"/>
      <c r="G9" s="38" t="str">
        <f>A8</f>
        <v>4-Double Ditch</v>
      </c>
      <c r="H9" s="64"/>
      <c r="I9" s="38" t="str">
        <f>A9</f>
        <v>5-Putts Daddy</v>
      </c>
      <c r="J9" s="64"/>
      <c r="K9" s="38" t="str">
        <f>A7</f>
        <v>3-SCW</v>
      </c>
      <c r="L9" s="64"/>
      <c r="M9" s="38" t="str">
        <f>A7</f>
        <v>3-SCW</v>
      </c>
      <c r="N9" s="64"/>
      <c r="O9" s="38" t="str">
        <f>A7</f>
        <v>3-SCW</v>
      </c>
      <c r="P9" s="64"/>
      <c r="Q9" s="38" t="str">
        <f>A7</f>
        <v>3-SCW</v>
      </c>
      <c r="R9" s="64"/>
      <c r="S9" s="38" t="str">
        <f>A7</f>
        <v>3-SCW</v>
      </c>
      <c r="T9" s="64"/>
      <c r="U9" s="93" t="str">
        <f>A7</f>
        <v>3-SCW</v>
      </c>
      <c r="V9" s="64"/>
      <c r="Y9" s="49">
        <v>43278</v>
      </c>
      <c r="Z9" s="5" t="s">
        <v>85</v>
      </c>
    </row>
    <row r="10" spans="1:28" ht="34" customHeight="1" thickBot="1">
      <c r="A10" s="60" t="str">
        <f t="shared" si="0"/>
        <v>6-Coug Chick Magnets</v>
      </c>
      <c r="B10" s="15" t="str">
        <f t="shared" si="1"/>
        <v xml:space="preserve">Tayler Fishlin / Tyler Hansen </v>
      </c>
      <c r="C10" s="16">
        <f t="shared" si="2"/>
        <v>0</v>
      </c>
      <c r="E10" s="39" t="str">
        <f>A13</f>
        <v>9-Grave Diggers</v>
      </c>
      <c r="F10" s="65"/>
      <c r="G10" s="39" t="str">
        <f>A14</f>
        <v>10-Balls to the Wall</v>
      </c>
      <c r="H10" s="65"/>
      <c r="I10" s="39" t="str">
        <f>A14</f>
        <v>10-Balls to the Wall</v>
      </c>
      <c r="J10" s="65"/>
      <c r="K10" s="39" t="str">
        <f>A8</f>
        <v>4-Double Ditch</v>
      </c>
      <c r="L10" s="65"/>
      <c r="M10" s="39" t="str">
        <f>A9</f>
        <v>5-Putts Daddy</v>
      </c>
      <c r="N10" s="65"/>
      <c r="O10" s="39" t="str">
        <f>A10</f>
        <v>6-Coug Chick Magnets</v>
      </c>
      <c r="P10" s="65"/>
      <c r="Q10" s="39" t="str">
        <f>A11</f>
        <v>7-Beaver Liquors</v>
      </c>
      <c r="R10" s="65"/>
      <c r="S10" s="39" t="str">
        <f>A12</f>
        <v>8-Caddymen 3</v>
      </c>
      <c r="T10" s="65"/>
      <c r="U10" s="94" t="str">
        <f>A13</f>
        <v>9-Grave Diggers</v>
      </c>
      <c r="V10" s="65"/>
      <c r="Y10" s="49">
        <v>43292</v>
      </c>
      <c r="Z10" s="5" t="s">
        <v>86</v>
      </c>
    </row>
    <row r="11" spans="1:28" ht="34" customHeight="1">
      <c r="A11" s="60" t="str">
        <f t="shared" si="0"/>
        <v>7-Beaver Liquors</v>
      </c>
      <c r="B11" s="15" t="str">
        <f t="shared" si="1"/>
        <v>McReyolds / Laverdure / Neal Singh</v>
      </c>
      <c r="C11" s="16">
        <f t="shared" si="2"/>
        <v>0</v>
      </c>
      <c r="E11" s="38" t="str">
        <f>A9</f>
        <v>5-Putts Daddy</v>
      </c>
      <c r="F11" s="64"/>
      <c r="G11" s="38" t="str">
        <f>A9</f>
        <v>5-Putts Daddy</v>
      </c>
      <c r="H11" s="64"/>
      <c r="I11" s="38" t="str">
        <f>A10</f>
        <v>6-Coug Chick Magnets</v>
      </c>
      <c r="J11" s="64"/>
      <c r="K11" s="38" t="str">
        <f>A10</f>
        <v>6-Coug Chick Magnets</v>
      </c>
      <c r="L11" s="64"/>
      <c r="M11" s="38" t="str">
        <f>A11</f>
        <v>7-Beaver Liquors</v>
      </c>
      <c r="N11" s="64"/>
      <c r="O11" s="38" t="str">
        <f>A8</f>
        <v>4-Double Ditch</v>
      </c>
      <c r="P11" s="64"/>
      <c r="Q11" s="38" t="str">
        <f>A8</f>
        <v>4-Double Ditch</v>
      </c>
      <c r="R11" s="64"/>
      <c r="S11" s="38" t="str">
        <f>A8</f>
        <v>4-Double Ditch</v>
      </c>
      <c r="T11" s="64"/>
      <c r="U11" s="93" t="str">
        <f>A8</f>
        <v>4-Double Ditch</v>
      </c>
      <c r="V11" s="64"/>
      <c r="X11" s="5"/>
      <c r="Y11" s="49">
        <v>43306</v>
      </c>
      <c r="Z11" s="5" t="s">
        <v>87</v>
      </c>
    </row>
    <row r="12" spans="1:28" ht="34" customHeight="1" thickBot="1">
      <c r="A12" s="60" t="str">
        <f t="shared" si="0"/>
        <v>8-Caddymen 3</v>
      </c>
      <c r="B12" s="15" t="str">
        <f t="shared" si="1"/>
        <v>Dave Shotwell / Craig Gunderson / Watson</v>
      </c>
      <c r="C12" s="16">
        <f t="shared" si="2"/>
        <v>0</v>
      </c>
      <c r="E12" s="50" t="str">
        <f>A12</f>
        <v>8-Caddymen 3</v>
      </c>
      <c r="F12" s="66"/>
      <c r="G12" s="50" t="str">
        <f>A13</f>
        <v>9-Grave Diggers</v>
      </c>
      <c r="H12" s="66"/>
      <c r="I12" s="50" t="str">
        <f>A13</f>
        <v>9-Grave Diggers</v>
      </c>
      <c r="J12" s="66"/>
      <c r="K12" s="50" t="str">
        <f>A14</f>
        <v>10-Balls to the Wall</v>
      </c>
      <c r="L12" s="66"/>
      <c r="M12" s="50" t="str">
        <f>A14</f>
        <v>10-Balls to the Wall</v>
      </c>
      <c r="N12" s="66"/>
      <c r="O12" s="50" t="str">
        <f>A9</f>
        <v>5-Putts Daddy</v>
      </c>
      <c r="P12" s="66"/>
      <c r="Q12" s="50" t="str">
        <f>A10</f>
        <v>6-Coug Chick Magnets</v>
      </c>
      <c r="R12" s="66"/>
      <c r="S12" s="50" t="str">
        <f>A11</f>
        <v>7-Beaver Liquors</v>
      </c>
      <c r="T12" s="66"/>
      <c r="U12" s="95" t="str">
        <f>A12</f>
        <v>8-Caddymen 3</v>
      </c>
      <c r="V12" s="66"/>
      <c r="X12" s="5"/>
      <c r="Y12" s="49">
        <v>43320</v>
      </c>
      <c r="Z12" s="5" t="s">
        <v>88</v>
      </c>
    </row>
    <row r="13" spans="1:28" ht="34" customHeight="1">
      <c r="A13" s="60" t="str">
        <f t="shared" si="0"/>
        <v>9-Grave Diggers</v>
      </c>
      <c r="B13" s="15" t="str">
        <f t="shared" si="1"/>
        <v>Marc Santee / Al Massel</v>
      </c>
      <c r="C13" s="16">
        <f t="shared" si="2"/>
        <v>0</v>
      </c>
      <c r="E13" s="38" t="str">
        <f>A10</f>
        <v>6-Coug Chick Magnets</v>
      </c>
      <c r="F13" s="64"/>
      <c r="G13" s="38" t="str">
        <f>A10</f>
        <v>6-Coug Chick Magnets</v>
      </c>
      <c r="H13" s="64"/>
      <c r="I13" s="38" t="str">
        <f>A11</f>
        <v>7-Beaver Liquors</v>
      </c>
      <c r="J13" s="64"/>
      <c r="K13" s="38" t="str">
        <f>A11</f>
        <v>7-Beaver Liquors</v>
      </c>
      <c r="L13" s="64"/>
      <c r="M13" s="38" t="str">
        <f>A12</f>
        <v>8-Caddymen 3</v>
      </c>
      <c r="N13" s="64"/>
      <c r="O13" s="38" t="str">
        <f>A12</f>
        <v>8-Caddymen 3</v>
      </c>
      <c r="P13" s="64"/>
      <c r="Q13" s="38" t="str">
        <f>A13</f>
        <v>9-Grave Diggers</v>
      </c>
      <c r="R13" s="64"/>
      <c r="S13" s="38" t="str">
        <f>A9</f>
        <v>5-Putts Daddy</v>
      </c>
      <c r="T13" s="64"/>
      <c r="U13" s="93" t="str">
        <f>A9</f>
        <v>5-Putts Daddy</v>
      </c>
      <c r="V13" s="64"/>
      <c r="X13" s="5"/>
      <c r="Y13" s="49">
        <v>43334</v>
      </c>
      <c r="Z13" s="3" t="s">
        <v>129</v>
      </c>
    </row>
    <row r="14" spans="1:28" ht="34" customHeight="1" thickBot="1">
      <c r="A14" s="61" t="str">
        <f t="shared" si="0"/>
        <v>10-Balls to the Wall</v>
      </c>
      <c r="B14" s="17" t="str">
        <f t="shared" si="1"/>
        <v>Dan Santee / Larry Santee</v>
      </c>
      <c r="C14" s="18">
        <f>VLOOKUP($A14,$E$5:$F$14,2,FALSE)+VLOOKUP($A14,$G$5:$H$14,2,FALSE)+VLOOKUP($A14,$I$5:$J$14,2,FALSE)+VLOOKUP($A14,$K$5:$L$14,2,FALSE)+VLOOKUP($A14,$M$5:$N$14,2,FALSE)+VLOOKUP($A14,$O$5:$P$14,2,FALSE)+VLOOKUP($A14,$Q$5:$R$14,2,FALSE)+VLOOKUP($A14,$S$5:$T$14,2,FALSE)+VLOOKUP($A14,$U$5:$V$14,2,FALSE)</f>
        <v>0</v>
      </c>
      <c r="E14" s="39" t="str">
        <f>A11</f>
        <v>7-Beaver Liquors</v>
      </c>
      <c r="F14" s="65"/>
      <c r="G14" s="39" t="str">
        <f>A12</f>
        <v>8-Caddymen 3</v>
      </c>
      <c r="H14" s="65"/>
      <c r="I14" s="39" t="str">
        <f>A12</f>
        <v>8-Caddymen 3</v>
      </c>
      <c r="J14" s="65"/>
      <c r="K14" s="39" t="str">
        <f>A13</f>
        <v>9-Grave Diggers</v>
      </c>
      <c r="L14" s="65"/>
      <c r="M14" s="39" t="str">
        <f>A13</f>
        <v>9-Grave Diggers</v>
      </c>
      <c r="N14" s="65"/>
      <c r="O14" s="39" t="str">
        <f>A14</f>
        <v>10-Balls to the Wall</v>
      </c>
      <c r="P14" s="65"/>
      <c r="Q14" s="39" t="str">
        <f>A14</f>
        <v>10-Balls to the Wall</v>
      </c>
      <c r="R14" s="65"/>
      <c r="S14" s="39" t="str">
        <f>A10</f>
        <v>6-Coug Chick Magnets</v>
      </c>
      <c r="T14" s="65"/>
      <c r="U14" s="94" t="str">
        <f>A11</f>
        <v>7-Beaver Liquors</v>
      </c>
      <c r="V14" s="65"/>
      <c r="X14" s="5"/>
    </row>
    <row r="15" spans="1:28" s="28" customFormat="1" ht="14">
      <c r="A15" s="26"/>
      <c r="B15" s="27"/>
      <c r="C15" s="25">
        <f>SUM(C5:C14)</f>
        <v>0</v>
      </c>
      <c r="E15" s="27"/>
      <c r="F15" s="67">
        <f>SUM(F5:F14)</f>
        <v>0</v>
      </c>
      <c r="G15" s="27"/>
      <c r="H15" s="67">
        <f>SUM(H5:H14)</f>
        <v>0</v>
      </c>
      <c r="I15" s="27"/>
      <c r="J15" s="67">
        <f>SUM(J5:J14)</f>
        <v>0</v>
      </c>
      <c r="K15" s="27"/>
      <c r="L15" s="67">
        <f>SUM(L5:L14)</f>
        <v>0</v>
      </c>
      <c r="M15" s="27"/>
      <c r="N15" s="67">
        <f>SUM(N5:N14)</f>
        <v>0</v>
      </c>
      <c r="O15" s="27"/>
      <c r="P15" s="67">
        <f>SUM(P5:P14)</f>
        <v>0</v>
      </c>
      <c r="Q15" s="27"/>
      <c r="R15" s="67">
        <f>SUM(R5:R14)</f>
        <v>0</v>
      </c>
      <c r="S15" s="27"/>
      <c r="T15" s="67">
        <f>SUM(T5:T14)</f>
        <v>0</v>
      </c>
      <c r="U15" s="96"/>
      <c r="V15" s="67">
        <f>SUM(V5:V14)</f>
        <v>0</v>
      </c>
      <c r="X15" s="29"/>
    </row>
    <row r="16" spans="1:28" ht="17" thickBot="1">
      <c r="C16" s="25">
        <f>F15+H15+J15+L15+N15+P15+R15+T15+V15</f>
        <v>0</v>
      </c>
      <c r="E16" s="2"/>
      <c r="F16" s="68"/>
      <c r="G16" s="2"/>
      <c r="H16" s="68"/>
      <c r="I16" s="2"/>
      <c r="J16" s="68"/>
      <c r="K16" s="2"/>
      <c r="L16" s="68"/>
      <c r="M16" s="2"/>
      <c r="N16" s="68"/>
      <c r="O16" s="2"/>
      <c r="P16" s="68"/>
      <c r="Q16" s="2"/>
      <c r="R16" s="68"/>
      <c r="S16" s="2"/>
      <c r="T16" s="68"/>
      <c r="U16" s="97"/>
      <c r="V16" s="68"/>
      <c r="W16" s="28"/>
      <c r="X16" s="29"/>
    </row>
    <row r="17" spans="1:25" s="3" customFormat="1">
      <c r="A17" s="62" t="s">
        <v>33</v>
      </c>
      <c r="B17" s="11"/>
      <c r="C17" s="12" t="str">
        <f>C3</f>
        <v>Team</v>
      </c>
      <c r="E17" s="52" t="str">
        <f>E3</f>
        <v>Round #1</v>
      </c>
      <c r="F17" s="69"/>
      <c r="G17" s="52" t="str">
        <f>G3</f>
        <v>Round #2</v>
      </c>
      <c r="H17" s="69"/>
      <c r="I17" s="11" t="str">
        <f>I3</f>
        <v>Round #3</v>
      </c>
      <c r="J17" s="69"/>
      <c r="K17" s="52" t="str">
        <f>K3</f>
        <v>Round #4</v>
      </c>
      <c r="L17" s="69"/>
      <c r="M17" s="11" t="str">
        <f>M3</f>
        <v>Round #5</v>
      </c>
      <c r="N17" s="69"/>
      <c r="O17" s="52" t="str">
        <f>O3</f>
        <v>Round #6</v>
      </c>
      <c r="P17" s="69"/>
      <c r="Q17" s="52" t="str">
        <f>Q3</f>
        <v>Round #7</v>
      </c>
      <c r="R17" s="69"/>
      <c r="S17" s="52" t="str">
        <f>S3</f>
        <v>Round #8</v>
      </c>
      <c r="T17" s="69"/>
      <c r="U17" s="98" t="str">
        <f>U3</f>
        <v>Round #9</v>
      </c>
      <c r="V17" s="69"/>
      <c r="W17" s="28"/>
      <c r="X17" s="29"/>
    </row>
    <row r="18" spans="1:25" s="6" customFormat="1" ht="17" thickBot="1">
      <c r="A18" s="59" t="str">
        <f>A4</f>
        <v>Team #</v>
      </c>
      <c r="B18" s="13" t="str">
        <f>B4</f>
        <v>Players</v>
      </c>
      <c r="C18" s="14" t="str">
        <f>C4</f>
        <v>Points</v>
      </c>
      <c r="E18" s="53" t="str">
        <f t="shared" ref="E18" si="3">E4</f>
        <v>May 2</v>
      </c>
      <c r="F18" s="70"/>
      <c r="G18" s="53" t="str">
        <f>G4</f>
        <v>May 16</v>
      </c>
      <c r="H18" s="70"/>
      <c r="I18" s="54" t="str">
        <f>I4</f>
        <v>May 30</v>
      </c>
      <c r="J18" s="70"/>
      <c r="K18" s="53" t="str">
        <f>K4</f>
        <v>June 13</v>
      </c>
      <c r="L18" s="70"/>
      <c r="M18" s="54" t="str">
        <f>M4</f>
        <v>June 27</v>
      </c>
      <c r="N18" s="70"/>
      <c r="O18" s="53" t="str">
        <f>O4</f>
        <v>July 11</v>
      </c>
      <c r="P18" s="70"/>
      <c r="Q18" s="53" t="str">
        <f>Q4</f>
        <v>July 25</v>
      </c>
      <c r="R18" s="70"/>
      <c r="S18" s="53" t="str">
        <f>S4</f>
        <v>Aug 8</v>
      </c>
      <c r="T18" s="70"/>
      <c r="U18" s="99">
        <f>U4</f>
        <v>0</v>
      </c>
      <c r="V18" s="70"/>
      <c r="W18" s="28"/>
      <c r="X18" s="29"/>
      <c r="Y18" s="28"/>
    </row>
    <row r="19" spans="1:25" ht="34" customHeight="1">
      <c r="A19" s="60" t="str">
        <f>A54</f>
        <v>1-AC / DC</v>
      </c>
      <c r="B19" s="15" t="str">
        <f>B54</f>
        <v>Scott Sutton / Glenn Griffin</v>
      </c>
      <c r="C19" s="16">
        <f>VLOOKUP($A19,$E$19:$F$28,2,FALSE)+VLOOKUP($A19,$G$19:$H$28,2,FALSE)+VLOOKUP($A19,$I$19:$J$28,2,FALSE)+VLOOKUP($A19,$K$19:$L$28,2,FALSE)+VLOOKUP($A19,$M$19:$N$28,2,FALSE)+VLOOKUP($A19,$O$19:$P$28,2,FALSE)+VLOOKUP($A19,$Q$19:$R$28,2,FALSE)+VLOOKUP($A19,$S$19:$T$28,2,FALSE)+VLOOKUP($A19,$U$19:$V$28,2,FALSE)</f>
        <v>0</v>
      </c>
      <c r="E19" s="38" t="str">
        <f>A19</f>
        <v>1-AC / DC</v>
      </c>
      <c r="F19" s="64"/>
      <c r="G19" s="38" t="str">
        <f>A19</f>
        <v>1-AC / DC</v>
      </c>
      <c r="H19" s="64"/>
      <c r="I19" s="38" t="str">
        <f>A19</f>
        <v>1-AC / DC</v>
      </c>
      <c r="J19" s="64"/>
      <c r="K19" s="38" t="str">
        <f>A19</f>
        <v>1-AC / DC</v>
      </c>
      <c r="L19" s="64"/>
      <c r="M19" s="38" t="str">
        <f>A19</f>
        <v>1-AC / DC</v>
      </c>
      <c r="N19" s="64"/>
      <c r="O19" s="38" t="str">
        <f>A19</f>
        <v>1-AC / DC</v>
      </c>
      <c r="P19" s="64"/>
      <c r="Q19" s="38" t="str">
        <f>A19</f>
        <v>1-AC / DC</v>
      </c>
      <c r="R19" s="64"/>
      <c r="S19" s="38" t="str">
        <f>A19</f>
        <v>1-AC / DC</v>
      </c>
      <c r="T19" s="64"/>
      <c r="U19" s="93" t="str">
        <f>A19</f>
        <v>1-AC / DC</v>
      </c>
      <c r="V19" s="64"/>
      <c r="X19" s="29"/>
      <c r="Y19" s="28"/>
    </row>
    <row r="20" spans="1:25" ht="34" customHeight="1" thickBot="1">
      <c r="A20" s="60" t="str">
        <f t="shared" ref="A20:A28" si="4">A55</f>
        <v>2-The Bad, The Bad and the Ugly</v>
      </c>
      <c r="B20" s="15" t="str">
        <f t="shared" ref="B20:B23" si="5">B55</f>
        <v>Mark Escandon / Todd Kramer / John Hansen</v>
      </c>
      <c r="C20" s="16">
        <f t="shared" ref="C20:C28" si="6">VLOOKUP($A20,$E$19:$F$28,2,FALSE)+VLOOKUP($A20,$G$19:$H$28,2,FALSE)+VLOOKUP($A20,$I$19:$J$28,2,FALSE)+VLOOKUP($A20,$K$19:$L$28,2,FALSE)+VLOOKUP($A20,$M$19:$N$28,2,FALSE)+VLOOKUP($A20,$O$19:$P$28,2,FALSE)+VLOOKUP($A20,$Q$19:$R$28,2,FALSE)+VLOOKUP($A20,$S$19:$T$28,2,FALSE)+VLOOKUP($A20,$U$19:$V$28,2,FALSE)</f>
        <v>0</v>
      </c>
      <c r="E20" s="39" t="str">
        <f>A20</f>
        <v>2-The Bad, The Bad and the Ugly</v>
      </c>
      <c r="F20" s="65"/>
      <c r="G20" s="39" t="str">
        <f>A25</f>
        <v>7-Whack-a-Mole</v>
      </c>
      <c r="H20" s="65"/>
      <c r="I20" s="39" t="str">
        <f>A21</f>
        <v>3-Double Dan</v>
      </c>
      <c r="J20" s="65"/>
      <c r="K20" s="39" t="str">
        <f>A26</f>
        <v>8-Bogey Men</v>
      </c>
      <c r="L20" s="65"/>
      <c r="M20" s="39" t="str">
        <f>A22</f>
        <v>4-HVAC Guys</v>
      </c>
      <c r="N20" s="65"/>
      <c r="O20" s="39" t="str">
        <f>A27</f>
        <v>9-Weapons of Grass Destruction</v>
      </c>
      <c r="P20" s="65"/>
      <c r="Q20" s="39" t="str">
        <f>A23</f>
        <v>5-Steelers</v>
      </c>
      <c r="R20" s="65"/>
      <c r="S20" s="39" t="str">
        <f>A28</f>
        <v>10-Who Shot JR?</v>
      </c>
      <c r="T20" s="65"/>
      <c r="U20" s="94" t="str">
        <f>A24</f>
        <v>6-Inside the Leather</v>
      </c>
      <c r="V20" s="65"/>
      <c r="W20" s="28"/>
      <c r="X20" s="29"/>
      <c r="Y20" s="28"/>
    </row>
    <row r="21" spans="1:25" ht="34" customHeight="1">
      <c r="A21" s="60" t="str">
        <f t="shared" si="4"/>
        <v>3-Double Dan</v>
      </c>
      <c r="B21" s="15" t="str">
        <f t="shared" si="5"/>
        <v>Dan Howard / Dan Martin</v>
      </c>
      <c r="C21" s="16">
        <f t="shared" si="6"/>
        <v>0</v>
      </c>
      <c r="E21" s="38" t="str">
        <f>A21</f>
        <v>3-Double Dan</v>
      </c>
      <c r="F21" s="64"/>
      <c r="G21" s="38" t="str">
        <f>A20</f>
        <v>2-The Bad, The Bad and the Ugly</v>
      </c>
      <c r="H21" s="64"/>
      <c r="I21" s="38" t="str">
        <f>A20</f>
        <v>2-The Bad, The Bad and the Ugly</v>
      </c>
      <c r="J21" s="64"/>
      <c r="K21" s="38" t="str">
        <f>A20</f>
        <v>2-The Bad, The Bad and the Ugly</v>
      </c>
      <c r="L21" s="64"/>
      <c r="M21" s="38" t="str">
        <f>A20</f>
        <v>2-The Bad, The Bad and the Ugly</v>
      </c>
      <c r="N21" s="64"/>
      <c r="O21" s="38" t="str">
        <f>A20</f>
        <v>2-The Bad, The Bad and the Ugly</v>
      </c>
      <c r="P21" s="64"/>
      <c r="Q21" s="38" t="str">
        <f>A20</f>
        <v>2-The Bad, The Bad and the Ugly</v>
      </c>
      <c r="R21" s="64"/>
      <c r="S21" s="38" t="str">
        <f>A20</f>
        <v>2-The Bad, The Bad and the Ugly</v>
      </c>
      <c r="T21" s="64"/>
      <c r="U21" s="93" t="str">
        <f>A20</f>
        <v>2-The Bad, The Bad and the Ugly</v>
      </c>
      <c r="V21" s="64"/>
      <c r="W21" s="28"/>
      <c r="X21" s="29"/>
      <c r="Y21" s="28"/>
    </row>
    <row r="22" spans="1:25" ht="34" customHeight="1" thickBot="1">
      <c r="A22" s="60" t="str">
        <f t="shared" si="4"/>
        <v>4-HVAC Guys</v>
      </c>
      <c r="B22" s="15" t="str">
        <f t="shared" si="5"/>
        <v>Andy Ludwig / Jeff Lacey</v>
      </c>
      <c r="C22" s="16">
        <f t="shared" si="6"/>
        <v>0</v>
      </c>
      <c r="E22" s="39" t="str">
        <f>A28</f>
        <v>10-Who Shot JR?</v>
      </c>
      <c r="F22" s="65"/>
      <c r="G22" s="39" t="str">
        <f>A21</f>
        <v>3-Double Dan</v>
      </c>
      <c r="H22" s="65"/>
      <c r="I22" s="39" t="str">
        <f>A22</f>
        <v>4-HVAC Guys</v>
      </c>
      <c r="J22" s="65"/>
      <c r="K22" s="39" t="str">
        <f>A23</f>
        <v>5-Steelers</v>
      </c>
      <c r="L22" s="65"/>
      <c r="M22" s="39" t="str">
        <f>A24</f>
        <v>6-Inside the Leather</v>
      </c>
      <c r="N22" s="65"/>
      <c r="O22" s="39" t="str">
        <f>A25</f>
        <v>7-Whack-a-Mole</v>
      </c>
      <c r="P22" s="65"/>
      <c r="Q22" s="39" t="str">
        <f>A26</f>
        <v>8-Bogey Men</v>
      </c>
      <c r="R22" s="65"/>
      <c r="S22" s="39" t="str">
        <f>A27</f>
        <v>9-Weapons of Grass Destruction</v>
      </c>
      <c r="T22" s="65"/>
      <c r="U22" s="94" t="str">
        <f>A28</f>
        <v>10-Who Shot JR?</v>
      </c>
      <c r="V22" s="65"/>
      <c r="W22" s="28"/>
      <c r="X22" s="29"/>
      <c r="Y22" s="28"/>
    </row>
    <row r="23" spans="1:25" ht="34" customHeight="1">
      <c r="A23" s="60" t="str">
        <f t="shared" si="4"/>
        <v>5-Steelers</v>
      </c>
      <c r="B23" s="15" t="str">
        <f t="shared" si="5"/>
        <v>Bart Johnson / Todd Sampson</v>
      </c>
      <c r="C23" s="16">
        <f t="shared" si="6"/>
        <v>0</v>
      </c>
      <c r="E23" s="38" t="str">
        <f>A22</f>
        <v>4-HVAC Guys</v>
      </c>
      <c r="F23" s="64"/>
      <c r="G23" s="38" t="str">
        <f>A22</f>
        <v>4-HVAC Guys</v>
      </c>
      <c r="H23" s="64"/>
      <c r="I23" s="38" t="str">
        <f>A23</f>
        <v>5-Steelers</v>
      </c>
      <c r="J23" s="64"/>
      <c r="K23" s="38" t="str">
        <f>A21</f>
        <v>3-Double Dan</v>
      </c>
      <c r="L23" s="64"/>
      <c r="M23" s="38" t="str">
        <f>A21</f>
        <v>3-Double Dan</v>
      </c>
      <c r="N23" s="64"/>
      <c r="O23" s="38" t="str">
        <f>A21</f>
        <v>3-Double Dan</v>
      </c>
      <c r="P23" s="64"/>
      <c r="Q23" s="38" t="str">
        <f>A21</f>
        <v>3-Double Dan</v>
      </c>
      <c r="R23" s="64"/>
      <c r="S23" s="38" t="str">
        <f>A21</f>
        <v>3-Double Dan</v>
      </c>
      <c r="T23" s="64"/>
      <c r="U23" s="93" t="str">
        <f>A21</f>
        <v>3-Double Dan</v>
      </c>
      <c r="V23" s="64"/>
      <c r="W23" s="28"/>
      <c r="X23" s="29"/>
      <c r="Y23" s="28"/>
    </row>
    <row r="24" spans="1:25" ht="34" customHeight="1" thickBot="1">
      <c r="A24" s="60" t="str">
        <f t="shared" si="4"/>
        <v>6-Inside the Leather</v>
      </c>
      <c r="B24" s="15" t="str">
        <f>B59</f>
        <v>Steve Blackman / Jim Baer / Tom Wilkening</v>
      </c>
      <c r="C24" s="16">
        <f t="shared" si="6"/>
        <v>0</v>
      </c>
      <c r="E24" s="39" t="str">
        <f>A27</f>
        <v>9-Weapons of Grass Destruction</v>
      </c>
      <c r="F24" s="65"/>
      <c r="G24" s="39" t="str">
        <f>A28</f>
        <v>10-Who Shot JR?</v>
      </c>
      <c r="H24" s="65"/>
      <c r="I24" s="39" t="str">
        <f>A28</f>
        <v>10-Who Shot JR?</v>
      </c>
      <c r="J24" s="65"/>
      <c r="K24" s="39" t="str">
        <f>A22</f>
        <v>4-HVAC Guys</v>
      </c>
      <c r="L24" s="65"/>
      <c r="M24" s="39" t="str">
        <f>A23</f>
        <v>5-Steelers</v>
      </c>
      <c r="N24" s="65"/>
      <c r="O24" s="39" t="str">
        <f>A24</f>
        <v>6-Inside the Leather</v>
      </c>
      <c r="P24" s="65"/>
      <c r="Q24" s="39" t="str">
        <f>A25</f>
        <v>7-Whack-a-Mole</v>
      </c>
      <c r="R24" s="65"/>
      <c r="S24" s="39" t="str">
        <f>A26</f>
        <v>8-Bogey Men</v>
      </c>
      <c r="T24" s="65"/>
      <c r="U24" s="94" t="str">
        <f>A27</f>
        <v>9-Weapons of Grass Destruction</v>
      </c>
      <c r="V24" s="65"/>
      <c r="W24" s="28"/>
      <c r="X24" s="29"/>
      <c r="Y24" s="28"/>
    </row>
    <row r="25" spans="1:25" ht="34" customHeight="1">
      <c r="A25" s="60" t="str">
        <f t="shared" si="4"/>
        <v>7-Whack-a-Mole</v>
      </c>
      <c r="B25" s="15" t="str">
        <f>B60</f>
        <v>Dave Willard / Pete LaBounty</v>
      </c>
      <c r="C25" s="16">
        <f t="shared" si="6"/>
        <v>0</v>
      </c>
      <c r="E25" s="38" t="str">
        <f>A23</f>
        <v>5-Steelers</v>
      </c>
      <c r="F25" s="64"/>
      <c r="G25" s="38" t="str">
        <f>A23</f>
        <v>5-Steelers</v>
      </c>
      <c r="H25" s="64"/>
      <c r="I25" s="38" t="str">
        <f>A24</f>
        <v>6-Inside the Leather</v>
      </c>
      <c r="J25" s="64"/>
      <c r="K25" s="38" t="str">
        <f>A24</f>
        <v>6-Inside the Leather</v>
      </c>
      <c r="L25" s="64"/>
      <c r="M25" s="38" t="str">
        <f>A25</f>
        <v>7-Whack-a-Mole</v>
      </c>
      <c r="N25" s="64"/>
      <c r="O25" s="38" t="str">
        <f>A22</f>
        <v>4-HVAC Guys</v>
      </c>
      <c r="P25" s="64"/>
      <c r="Q25" s="38" t="str">
        <f>A22</f>
        <v>4-HVAC Guys</v>
      </c>
      <c r="R25" s="64"/>
      <c r="S25" s="38" t="str">
        <f>A22</f>
        <v>4-HVAC Guys</v>
      </c>
      <c r="T25" s="64"/>
      <c r="U25" s="93" t="str">
        <f>A22</f>
        <v>4-HVAC Guys</v>
      </c>
      <c r="V25" s="64"/>
      <c r="W25" s="28"/>
      <c r="X25" s="29"/>
      <c r="Y25" s="28"/>
    </row>
    <row r="26" spans="1:25" ht="34" customHeight="1" thickBot="1">
      <c r="A26" s="60" t="str">
        <f t="shared" si="4"/>
        <v>8-Bogey Men</v>
      </c>
      <c r="B26" s="15" t="str">
        <f>B61</f>
        <v>Chris Grigg / Mike Brooks</v>
      </c>
      <c r="C26" s="16">
        <f t="shared" si="6"/>
        <v>0</v>
      </c>
      <c r="E26" s="50" t="str">
        <f>A26</f>
        <v>8-Bogey Men</v>
      </c>
      <c r="F26" s="66"/>
      <c r="G26" s="50" t="str">
        <f>A27</f>
        <v>9-Weapons of Grass Destruction</v>
      </c>
      <c r="H26" s="66"/>
      <c r="I26" s="50" t="str">
        <f>A27</f>
        <v>9-Weapons of Grass Destruction</v>
      </c>
      <c r="J26" s="66"/>
      <c r="K26" s="50" t="str">
        <f>A28</f>
        <v>10-Who Shot JR?</v>
      </c>
      <c r="L26" s="66"/>
      <c r="M26" s="50" t="str">
        <f>A28</f>
        <v>10-Who Shot JR?</v>
      </c>
      <c r="N26" s="66"/>
      <c r="O26" s="50" t="str">
        <f>A23</f>
        <v>5-Steelers</v>
      </c>
      <c r="P26" s="66"/>
      <c r="Q26" s="50" t="str">
        <f>A24</f>
        <v>6-Inside the Leather</v>
      </c>
      <c r="R26" s="66"/>
      <c r="S26" s="50" t="str">
        <f>A25</f>
        <v>7-Whack-a-Mole</v>
      </c>
      <c r="T26" s="66"/>
      <c r="U26" s="95" t="str">
        <f>A26</f>
        <v>8-Bogey Men</v>
      </c>
      <c r="V26" s="66"/>
      <c r="W26" s="28"/>
      <c r="X26" s="29"/>
      <c r="Y26" s="28"/>
    </row>
    <row r="27" spans="1:25" ht="34" customHeight="1">
      <c r="A27" s="60" t="str">
        <f t="shared" si="4"/>
        <v>9-Weapons of Grass Destruction</v>
      </c>
      <c r="B27" s="15" t="str">
        <f>B62</f>
        <v>Rick Koopmans / Gene Smith</v>
      </c>
      <c r="C27" s="16">
        <f t="shared" si="6"/>
        <v>0</v>
      </c>
      <c r="E27" s="38" t="str">
        <f>A24</f>
        <v>6-Inside the Leather</v>
      </c>
      <c r="F27" s="64"/>
      <c r="G27" s="38" t="str">
        <f>A24</f>
        <v>6-Inside the Leather</v>
      </c>
      <c r="H27" s="64"/>
      <c r="I27" s="38" t="str">
        <f>A25</f>
        <v>7-Whack-a-Mole</v>
      </c>
      <c r="J27" s="64"/>
      <c r="K27" s="38" t="str">
        <f>A25</f>
        <v>7-Whack-a-Mole</v>
      </c>
      <c r="L27" s="64"/>
      <c r="M27" s="38" t="str">
        <f>A26</f>
        <v>8-Bogey Men</v>
      </c>
      <c r="N27" s="64"/>
      <c r="O27" s="38" t="str">
        <f>A26</f>
        <v>8-Bogey Men</v>
      </c>
      <c r="P27" s="64"/>
      <c r="Q27" s="38" t="str">
        <f>A27</f>
        <v>9-Weapons of Grass Destruction</v>
      </c>
      <c r="R27" s="64"/>
      <c r="S27" s="38" t="str">
        <f>A23</f>
        <v>5-Steelers</v>
      </c>
      <c r="T27" s="64"/>
      <c r="U27" s="93" t="str">
        <f>A23</f>
        <v>5-Steelers</v>
      </c>
      <c r="V27" s="64"/>
      <c r="W27" s="28"/>
      <c r="X27" s="29"/>
      <c r="Y27" s="28"/>
    </row>
    <row r="28" spans="1:25" ht="34" customHeight="1" thickBot="1">
      <c r="A28" s="61" t="str">
        <f t="shared" si="4"/>
        <v>10-Who Shot JR?</v>
      </c>
      <c r="B28" s="17" t="str">
        <f>B63</f>
        <v>Julian Slane / Roger Bolstad</v>
      </c>
      <c r="C28" s="18">
        <f t="shared" si="6"/>
        <v>0</v>
      </c>
      <c r="E28" s="39" t="str">
        <f>A25</f>
        <v>7-Whack-a-Mole</v>
      </c>
      <c r="F28" s="65"/>
      <c r="G28" s="39" t="str">
        <f>A26</f>
        <v>8-Bogey Men</v>
      </c>
      <c r="H28" s="65"/>
      <c r="I28" s="39" t="str">
        <f>A26</f>
        <v>8-Bogey Men</v>
      </c>
      <c r="J28" s="65"/>
      <c r="K28" s="39" t="str">
        <f>A27</f>
        <v>9-Weapons of Grass Destruction</v>
      </c>
      <c r="L28" s="65"/>
      <c r="M28" s="39" t="str">
        <f>A27</f>
        <v>9-Weapons of Grass Destruction</v>
      </c>
      <c r="N28" s="65"/>
      <c r="O28" s="39" t="str">
        <f>A28</f>
        <v>10-Who Shot JR?</v>
      </c>
      <c r="P28" s="65"/>
      <c r="Q28" s="39" t="str">
        <f>A28</f>
        <v>10-Who Shot JR?</v>
      </c>
      <c r="R28" s="65"/>
      <c r="S28" s="39" t="str">
        <f>A24</f>
        <v>6-Inside the Leather</v>
      </c>
      <c r="T28" s="65"/>
      <c r="U28" s="94" t="str">
        <f>A25</f>
        <v>7-Whack-a-Mole</v>
      </c>
      <c r="V28" s="65"/>
      <c r="W28" s="28"/>
      <c r="X28" s="29"/>
      <c r="Y28" s="28"/>
    </row>
    <row r="29" spans="1:25" s="28" customFormat="1" ht="14">
      <c r="A29" s="26"/>
      <c r="B29" s="27"/>
      <c r="C29" s="25">
        <f>SUM(C19:C28)</f>
        <v>0</v>
      </c>
      <c r="E29" s="37"/>
      <c r="F29" s="73">
        <f>SUM(F19:F28)</f>
        <v>0</v>
      </c>
      <c r="G29" s="37"/>
      <c r="H29" s="71">
        <f>SUM(H19:H28)</f>
        <v>0</v>
      </c>
      <c r="I29" s="37"/>
      <c r="J29" s="71">
        <f>SUM(J19:J28)</f>
        <v>0</v>
      </c>
      <c r="K29" s="37"/>
      <c r="L29" s="71">
        <f>SUM(L19:L28)</f>
        <v>0</v>
      </c>
      <c r="M29" s="37"/>
      <c r="N29" s="71">
        <f>SUM(N19:N28)</f>
        <v>0</v>
      </c>
      <c r="O29" s="37"/>
      <c r="P29" s="71">
        <f>SUM(P19:P28)</f>
        <v>0</v>
      </c>
      <c r="Q29" s="37"/>
      <c r="R29" s="71">
        <f>SUM(R19:R28)</f>
        <v>0</v>
      </c>
      <c r="S29" s="37"/>
      <c r="T29" s="71">
        <f>SUM(T19:T28)</f>
        <v>0</v>
      </c>
      <c r="U29" s="37"/>
      <c r="V29" s="71">
        <f>SUM(V19:V28)</f>
        <v>0</v>
      </c>
      <c r="X29" s="29"/>
    </row>
    <row r="30" spans="1:25" s="28" customFormat="1">
      <c r="A30" s="26"/>
      <c r="B30" s="27"/>
      <c r="C30" s="25">
        <f>F29+H29+J29+L29+N29+P29+R29+T29+V29</f>
        <v>0</v>
      </c>
      <c r="E30" s="31" t="str">
        <f>E3</f>
        <v>Round #1</v>
      </c>
      <c r="F30" s="73"/>
      <c r="G30" s="31" t="str">
        <f>G3</f>
        <v>Round #2</v>
      </c>
      <c r="H30" s="71"/>
      <c r="I30" s="31" t="str">
        <f>I3</f>
        <v>Round #3</v>
      </c>
      <c r="J30" s="71"/>
      <c r="K30" s="31" t="str">
        <f>K3</f>
        <v>Round #4</v>
      </c>
      <c r="L30" s="71"/>
      <c r="M30" s="31" t="str">
        <f>M3</f>
        <v>Round #5</v>
      </c>
      <c r="N30" s="71"/>
      <c r="O30" s="31" t="str">
        <f>O3</f>
        <v>Round #6</v>
      </c>
      <c r="P30" s="71"/>
      <c r="Q30" s="31" t="str">
        <f>Q3</f>
        <v>Round #7</v>
      </c>
      <c r="R30" s="71"/>
      <c r="S30" s="31" t="str">
        <f>S3</f>
        <v>Round #8</v>
      </c>
      <c r="T30" s="71"/>
      <c r="U30" s="31" t="str">
        <f>U3</f>
        <v>Round #9</v>
      </c>
      <c r="V30" s="71"/>
      <c r="X30" s="29"/>
    </row>
    <row r="31" spans="1:25">
      <c r="C31" s="5"/>
      <c r="E31" s="31" t="str">
        <f>E4</f>
        <v>May 2</v>
      </c>
      <c r="F31" s="34"/>
      <c r="G31" s="31" t="str">
        <f>G4</f>
        <v>May 16</v>
      </c>
      <c r="H31" s="32"/>
      <c r="I31" s="31" t="str">
        <f>I4</f>
        <v>May 30</v>
      </c>
      <c r="J31" s="32"/>
      <c r="K31" s="31" t="str">
        <f>K4</f>
        <v>June 13</v>
      </c>
      <c r="L31" s="32"/>
      <c r="M31" s="31" t="str">
        <f>M4</f>
        <v>June 27</v>
      </c>
      <c r="N31" s="32"/>
      <c r="O31" s="31" t="str">
        <f>O4</f>
        <v>July 11</v>
      </c>
      <c r="P31" s="32"/>
      <c r="Q31" s="31" t="str">
        <f>Q4</f>
        <v>July 25</v>
      </c>
      <c r="R31" s="32"/>
      <c r="S31" s="31" t="str">
        <f>S4</f>
        <v>Aug 8</v>
      </c>
      <c r="T31" s="32"/>
      <c r="U31" s="31">
        <f>U4</f>
        <v>0</v>
      </c>
      <c r="V31" s="32"/>
      <c r="W31" s="28"/>
      <c r="X31" s="29"/>
      <c r="Y31" s="28"/>
    </row>
    <row r="32" spans="1:25">
      <c r="A32" s="57"/>
      <c r="B32" s="8" t="s">
        <v>3</v>
      </c>
      <c r="C32" s="19"/>
      <c r="D32" s="24"/>
      <c r="E32" s="35" t="s">
        <v>5</v>
      </c>
      <c r="F32" s="34"/>
      <c r="G32" s="35" t="s">
        <v>9</v>
      </c>
      <c r="H32" s="32"/>
      <c r="I32" s="35" t="s">
        <v>18</v>
      </c>
      <c r="J32" s="32"/>
      <c r="K32" s="35" t="s">
        <v>22</v>
      </c>
      <c r="L32" s="32"/>
      <c r="M32" s="35" t="s">
        <v>13</v>
      </c>
      <c r="N32" s="32"/>
      <c r="O32" s="35" t="s">
        <v>109</v>
      </c>
      <c r="P32" s="32"/>
      <c r="Q32" s="35" t="s">
        <v>26</v>
      </c>
      <c r="R32" s="72"/>
      <c r="S32" s="35" t="s">
        <v>112</v>
      </c>
      <c r="T32" s="72"/>
      <c r="U32" s="35" t="s">
        <v>112</v>
      </c>
      <c r="V32" s="72"/>
      <c r="W32" s="3"/>
      <c r="X32" s="9"/>
    </row>
    <row r="33" spans="1:22">
      <c r="C33" s="34"/>
      <c r="D33" s="24"/>
      <c r="E33" s="35" t="s">
        <v>99</v>
      </c>
      <c r="F33" s="34"/>
      <c r="G33" s="35" t="s">
        <v>17</v>
      </c>
      <c r="H33" s="32"/>
      <c r="I33" s="35" t="s">
        <v>19</v>
      </c>
      <c r="J33" s="32"/>
      <c r="K33" s="35" t="s">
        <v>10</v>
      </c>
      <c r="L33" s="32"/>
      <c r="M33" s="35" t="s">
        <v>14</v>
      </c>
      <c r="N33" s="32"/>
      <c r="O33" s="35" t="s">
        <v>23</v>
      </c>
      <c r="P33" s="32"/>
      <c r="Q33" s="35" t="s">
        <v>27</v>
      </c>
      <c r="R33" s="32"/>
      <c r="S33" s="35" t="s">
        <v>113</v>
      </c>
      <c r="T33" s="32"/>
      <c r="U33" s="35" t="s">
        <v>113</v>
      </c>
      <c r="V33" s="32"/>
    </row>
    <row r="34" spans="1:22">
      <c r="C34" s="34"/>
      <c r="D34" s="24"/>
      <c r="E34" s="35" t="s">
        <v>100</v>
      </c>
      <c r="F34" s="34"/>
      <c r="G34" s="35" t="s">
        <v>101</v>
      </c>
      <c r="H34" s="32"/>
      <c r="I34" s="35" t="s">
        <v>103</v>
      </c>
      <c r="J34" s="32"/>
      <c r="K34" s="35" t="s">
        <v>11</v>
      </c>
      <c r="L34" s="32"/>
      <c r="M34" s="35" t="s">
        <v>15</v>
      </c>
      <c r="N34" s="32"/>
      <c r="O34" s="35" t="s">
        <v>24</v>
      </c>
      <c r="P34" s="32"/>
      <c r="Q34" s="35" t="s">
        <v>28</v>
      </c>
      <c r="R34" s="32"/>
      <c r="S34" s="35" t="s">
        <v>6</v>
      </c>
      <c r="T34" s="32"/>
      <c r="U34" s="35" t="s">
        <v>6</v>
      </c>
      <c r="V34" s="32"/>
    </row>
    <row r="35" spans="1:22">
      <c r="A35" s="51" t="s">
        <v>30</v>
      </c>
      <c r="C35" s="34"/>
      <c r="D35" s="24"/>
      <c r="E35" s="35" t="s">
        <v>20</v>
      </c>
      <c r="F35" s="34"/>
      <c r="G35" s="35" t="s">
        <v>102</v>
      </c>
      <c r="H35" s="32"/>
      <c r="I35" s="35" t="s">
        <v>104</v>
      </c>
      <c r="J35" s="32"/>
      <c r="K35" s="35" t="s">
        <v>105</v>
      </c>
      <c r="L35" s="32"/>
      <c r="M35" s="35" t="s">
        <v>107</v>
      </c>
      <c r="N35" s="32"/>
      <c r="O35" s="35" t="s">
        <v>25</v>
      </c>
      <c r="P35" s="32"/>
      <c r="Q35" s="35" t="s">
        <v>29</v>
      </c>
      <c r="R35" s="32"/>
      <c r="S35" s="35" t="s">
        <v>7</v>
      </c>
      <c r="T35" s="32"/>
      <c r="U35" s="35" t="s">
        <v>7</v>
      </c>
      <c r="V35" s="32"/>
    </row>
    <row r="36" spans="1:22">
      <c r="A36" s="30" t="s">
        <v>31</v>
      </c>
      <c r="C36" s="34"/>
      <c r="D36" s="24"/>
      <c r="E36" s="36" t="s">
        <v>21</v>
      </c>
      <c r="F36" s="74"/>
      <c r="G36" s="36" t="s">
        <v>12</v>
      </c>
      <c r="H36" s="33"/>
      <c r="I36" s="36" t="s">
        <v>16</v>
      </c>
      <c r="J36" s="33"/>
      <c r="K36" s="36" t="s">
        <v>106</v>
      </c>
      <c r="L36" s="33"/>
      <c r="M36" s="36" t="s">
        <v>108</v>
      </c>
      <c r="N36" s="33"/>
      <c r="O36" s="36" t="s">
        <v>110</v>
      </c>
      <c r="P36" s="33"/>
      <c r="Q36" s="36" t="s">
        <v>111</v>
      </c>
      <c r="R36" s="33"/>
      <c r="S36" s="36" t="s">
        <v>8</v>
      </c>
      <c r="T36" s="33"/>
      <c r="U36" s="36" t="s">
        <v>8</v>
      </c>
      <c r="V36" s="33"/>
    </row>
    <row r="37" spans="1:22">
      <c r="A37" s="47" t="s">
        <v>122</v>
      </c>
    </row>
    <row r="38" spans="1:22">
      <c r="A38" s="7"/>
    </row>
    <row r="41" spans="1:22">
      <c r="A41" s="1" t="s">
        <v>35</v>
      </c>
      <c r="B41" s="1" t="s">
        <v>34</v>
      </c>
    </row>
    <row r="42" spans="1:22" ht="32">
      <c r="A42" s="2" t="s">
        <v>61</v>
      </c>
      <c r="B42" s="55" t="s">
        <v>45</v>
      </c>
    </row>
    <row r="43" spans="1:22" ht="32">
      <c r="A43" s="2" t="s">
        <v>62</v>
      </c>
      <c r="B43" s="55" t="s">
        <v>43</v>
      </c>
    </row>
    <row r="44" spans="1:22" ht="32">
      <c r="A44" s="2" t="s">
        <v>63</v>
      </c>
      <c r="B44" s="55" t="s">
        <v>42</v>
      </c>
    </row>
    <row r="45" spans="1:22">
      <c r="A45" s="2" t="s">
        <v>64</v>
      </c>
      <c r="B45" s="55" t="s">
        <v>41</v>
      </c>
    </row>
    <row r="46" spans="1:22" ht="32">
      <c r="A46" s="2" t="s">
        <v>65</v>
      </c>
      <c r="B46" s="55" t="s">
        <v>46</v>
      </c>
    </row>
    <row r="47" spans="1:22" ht="32">
      <c r="A47" s="2" t="s">
        <v>127</v>
      </c>
      <c r="B47" s="55" t="s">
        <v>55</v>
      </c>
    </row>
    <row r="48" spans="1:22" ht="32">
      <c r="A48" s="2" t="s">
        <v>66</v>
      </c>
      <c r="B48" s="55" t="s">
        <v>58</v>
      </c>
    </row>
    <row r="49" spans="1:2" ht="32">
      <c r="A49" s="2" t="s">
        <v>67</v>
      </c>
      <c r="B49" s="55" t="s">
        <v>118</v>
      </c>
    </row>
    <row r="50" spans="1:2" ht="32">
      <c r="A50" s="2" t="s">
        <v>68</v>
      </c>
      <c r="B50" s="55" t="s">
        <v>38</v>
      </c>
    </row>
    <row r="51" spans="1:2" ht="32">
      <c r="A51" s="2" t="s">
        <v>69</v>
      </c>
      <c r="B51" s="55" t="s">
        <v>49</v>
      </c>
    </row>
    <row r="52" spans="1:2">
      <c r="A52" s="2"/>
      <c r="B52" s="1"/>
    </row>
    <row r="53" spans="1:2">
      <c r="A53" s="2"/>
    </row>
    <row r="54" spans="1:2" ht="32">
      <c r="A54" s="2" t="s">
        <v>70</v>
      </c>
      <c r="B54" s="56" t="s">
        <v>56</v>
      </c>
    </row>
    <row r="55" spans="1:2" ht="32">
      <c r="A55" s="2" t="s">
        <v>71</v>
      </c>
      <c r="B55" s="56" t="s">
        <v>57</v>
      </c>
    </row>
    <row r="56" spans="1:2" ht="32">
      <c r="A56" s="2" t="s">
        <v>72</v>
      </c>
      <c r="B56" s="56" t="s">
        <v>39</v>
      </c>
    </row>
    <row r="57" spans="1:2" ht="32">
      <c r="A57" s="2" t="s">
        <v>73</v>
      </c>
      <c r="B57" s="56" t="s">
        <v>48</v>
      </c>
    </row>
    <row r="58" spans="1:2" ht="32">
      <c r="A58" s="2" t="s">
        <v>74</v>
      </c>
      <c r="B58" s="56" t="s">
        <v>40</v>
      </c>
    </row>
    <row r="59" spans="1:2" ht="32">
      <c r="A59" s="2" t="s">
        <v>77</v>
      </c>
      <c r="B59" s="56" t="s">
        <v>36</v>
      </c>
    </row>
    <row r="60" spans="1:2" ht="32">
      <c r="A60" s="2" t="s">
        <v>78</v>
      </c>
      <c r="B60" s="56" t="s">
        <v>37</v>
      </c>
    </row>
    <row r="61" spans="1:2" ht="32">
      <c r="A61" s="2" t="s">
        <v>75</v>
      </c>
      <c r="B61" s="56" t="s">
        <v>54</v>
      </c>
    </row>
    <row r="62" spans="1:2" ht="32">
      <c r="A62" s="2" t="s">
        <v>79</v>
      </c>
      <c r="B62" s="56" t="s">
        <v>47</v>
      </c>
    </row>
    <row r="63" spans="1:2" ht="32">
      <c r="A63" s="2" t="s">
        <v>80</v>
      </c>
      <c r="B63" s="56" t="s">
        <v>44</v>
      </c>
    </row>
    <row r="64" spans="1:2">
      <c r="A64" s="2"/>
      <c r="B64" s="1"/>
    </row>
  </sheetData>
  <conditionalFormatting sqref="E5:E14">
    <cfRule type="duplicateValues" dxfId="18" priority="20"/>
  </conditionalFormatting>
  <conditionalFormatting sqref="G5:G14">
    <cfRule type="duplicateValues" dxfId="17" priority="19"/>
  </conditionalFormatting>
  <conditionalFormatting sqref="I5:I14">
    <cfRule type="duplicateValues" dxfId="16" priority="18"/>
  </conditionalFormatting>
  <conditionalFormatting sqref="K5:K14">
    <cfRule type="duplicateValues" dxfId="15" priority="17"/>
  </conditionalFormatting>
  <conditionalFormatting sqref="M5:M14">
    <cfRule type="duplicateValues" dxfId="14" priority="16"/>
  </conditionalFormatting>
  <conditionalFormatting sqref="O5:O14">
    <cfRule type="duplicateValues" dxfId="13" priority="15"/>
  </conditionalFormatting>
  <conditionalFormatting sqref="Q5:Q14">
    <cfRule type="duplicateValues" dxfId="12" priority="14"/>
  </conditionalFormatting>
  <conditionalFormatting sqref="S5:S14">
    <cfRule type="duplicateValues" dxfId="11" priority="13"/>
  </conditionalFormatting>
  <conditionalFormatting sqref="E19:E28">
    <cfRule type="duplicateValues" dxfId="10" priority="12"/>
  </conditionalFormatting>
  <conditionalFormatting sqref="G19:G28">
    <cfRule type="duplicateValues" dxfId="9" priority="11"/>
  </conditionalFormatting>
  <conditionalFormatting sqref="I19:I28">
    <cfRule type="duplicateValues" dxfId="8" priority="10"/>
  </conditionalFormatting>
  <conditionalFormatting sqref="K19:K24">
    <cfRule type="duplicateValues" dxfId="7" priority="9"/>
  </conditionalFormatting>
  <conditionalFormatting sqref="M19:M28">
    <cfRule type="duplicateValues" dxfId="6" priority="8"/>
  </conditionalFormatting>
  <conditionalFormatting sqref="O19:O28">
    <cfRule type="duplicateValues" dxfId="5" priority="7"/>
  </conditionalFormatting>
  <conditionalFormatting sqref="Q19:Q28">
    <cfRule type="duplicateValues" dxfId="4" priority="6"/>
  </conditionalFormatting>
  <conditionalFormatting sqref="S19:S28">
    <cfRule type="duplicateValues" dxfId="3" priority="5"/>
  </conditionalFormatting>
  <conditionalFormatting sqref="K25:K28">
    <cfRule type="duplicateValues" dxfId="2" priority="4"/>
  </conditionalFormatting>
  <conditionalFormatting sqref="U5:U14">
    <cfRule type="duplicateValues" dxfId="1" priority="3"/>
  </conditionalFormatting>
  <conditionalFormatting sqref="U19:U28">
    <cfRule type="duplicateValues" dxfId="0" priority="1"/>
  </conditionalFormatting>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FB57-417B-194B-A5E2-858B89F3FCFE}">
  <dimension ref="A1:A21"/>
  <sheetViews>
    <sheetView tabSelected="1" topLeftCell="A3" workbookViewId="0">
      <selection activeCell="A12" sqref="A12"/>
    </sheetView>
  </sheetViews>
  <sheetFormatPr baseColWidth="10" defaultRowHeight="16"/>
  <cols>
    <col min="1" max="1" width="86.5" style="2" customWidth="1"/>
  </cols>
  <sheetData>
    <row r="1" spans="1:1" ht="24">
      <c r="A1" s="87" t="s">
        <v>126</v>
      </c>
    </row>
    <row r="2" spans="1:1">
      <c r="A2" s="88" t="s">
        <v>128</v>
      </c>
    </row>
    <row r="3" spans="1:1" ht="80">
      <c r="A3" s="2" t="s">
        <v>124</v>
      </c>
    </row>
    <row r="5" spans="1:1" ht="64">
      <c r="A5" s="89" t="s">
        <v>125</v>
      </c>
    </row>
    <row r="6" spans="1:1">
      <c r="A6" s="79"/>
    </row>
    <row r="7" spans="1:1" ht="32">
      <c r="A7" s="2" t="s">
        <v>119</v>
      </c>
    </row>
    <row r="9" spans="1:1" ht="144">
      <c r="A9" s="2" t="s">
        <v>123</v>
      </c>
    </row>
    <row r="11" spans="1:1" ht="96">
      <c r="A11" s="79" t="s">
        <v>138</v>
      </c>
    </row>
    <row r="12" spans="1:1" ht="48">
      <c r="A12" s="79" t="s">
        <v>131</v>
      </c>
    </row>
    <row r="13" spans="1:1" ht="96">
      <c r="A13" s="90" t="s">
        <v>135</v>
      </c>
    </row>
    <row r="15" spans="1:1" ht="32">
      <c r="A15" s="1" t="s">
        <v>132</v>
      </c>
    </row>
    <row r="17" spans="1:1" ht="64">
      <c r="A17" s="2" t="s">
        <v>120</v>
      </c>
    </row>
    <row r="19" spans="1:1" ht="32">
      <c r="A19" s="2" t="s">
        <v>121</v>
      </c>
    </row>
    <row r="21" spans="1:1" ht="32">
      <c r="A21" s="2"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Team Event - 10 Team Divisions</vt:lpstr>
      <vt:lpstr>RULES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dc:creator>
  <cp:lastModifiedBy>Scott</cp:lastModifiedBy>
  <dcterms:created xsi:type="dcterms:W3CDTF">2018-04-09T15:27:12Z</dcterms:created>
  <dcterms:modified xsi:type="dcterms:W3CDTF">2018-04-22T19:17:03Z</dcterms:modified>
</cp:coreProperties>
</file>